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6405" windowHeight="11355"/>
  </bookViews>
  <sheets>
    <sheet name="要項" sheetId="4" r:id="rId1"/>
    <sheet name="申込" sheetId="11" r:id="rId2"/>
    <sheet name="組" sheetId="13" r:id="rId3"/>
    <sheet name="TM" sheetId="14" r:id="rId4"/>
    <sheet name="決勝T" sheetId="15" r:id="rId5"/>
    <sheet name="Sheet1" sheetId="17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" i="13" l="1"/>
  <c r="Q11" i="13"/>
  <c r="Q10" i="13"/>
  <c r="Q9" i="13"/>
  <c r="Q6" i="13"/>
  <c r="Q5" i="13"/>
  <c r="Q4" i="13"/>
  <c r="S12" i="13"/>
  <c r="R12" i="13"/>
  <c r="S11" i="13"/>
  <c r="R11" i="13"/>
  <c r="S10" i="13"/>
  <c r="R10" i="13"/>
  <c r="S9" i="13"/>
  <c r="R9" i="13"/>
  <c r="S6" i="13"/>
  <c r="R6" i="13"/>
  <c r="S5" i="13"/>
  <c r="R5" i="13"/>
  <c r="T5" i="13" s="1"/>
  <c r="S4" i="13"/>
  <c r="R4" i="13"/>
  <c r="S3" i="13"/>
  <c r="R3" i="13"/>
  <c r="T12" i="13"/>
  <c r="T11" i="13"/>
  <c r="T10" i="13"/>
  <c r="T9" i="13"/>
  <c r="T6" i="13"/>
  <c r="T4" i="13"/>
  <c r="T3" i="13"/>
</calcChain>
</file>

<file path=xl/sharedStrings.xml><?xml version="1.0" encoding="utf-8"?>
<sst xmlns="http://schemas.openxmlformats.org/spreadsheetml/2006/main" count="227" uniqueCount="127">
  <si>
    <t>１　目　的　</t>
  </si>
  <si>
    <t>フットサルを振興するため、ジュニアユース層を対象に大会を開催し、その普及を図る。</t>
  </si>
  <si>
    <t>２　主　催</t>
  </si>
  <si>
    <t>３　主　管</t>
  </si>
  <si>
    <t>４　期　日</t>
  </si>
  <si>
    <t>５　会　場</t>
  </si>
  <si>
    <t>６　参加資格</t>
  </si>
  <si>
    <t>　④試合球はフットサル用ボールとし、本部で用意する。</t>
  </si>
  <si>
    <t>　⑦順位決定方法は、</t>
  </si>
  <si>
    <t>　（ａ）リーグの順位決定方法</t>
  </si>
  <si>
    <t>　　・勝ち点（勝３・分１・負０）とし、勝ち点の多いチームが１位となる。</t>
  </si>
  <si>
    <t>　　・勝ち点が同じ場合は、得失点差→総得点→該当チーム結果の順で決定する。</t>
  </si>
  <si>
    <t>　　　ただし、決勝トーナメント出場チームが同順位になった場合には、リーグの</t>
  </si>
  <si>
    <t>　（ｂ）決勝トーナメントの同点時の決め方</t>
  </si>
  <si>
    <t>　⑧退場者及び警告累積２回受けた者は、次の１試合に出場できない。</t>
  </si>
  <si>
    <t>　⑩人工芝用フットサルシューズあるいはアップシューズで行い、レガースを着用する。</t>
  </si>
  <si>
    <t>　　　複数のチーム数を申込する場合は、複数のチーム名を記入すること。</t>
    <rPh sb="3" eb="5">
      <t>フクスウ</t>
    </rPh>
    <rPh sb="9" eb="10">
      <t>スウ</t>
    </rPh>
    <rPh sb="11" eb="13">
      <t>モウシコミ</t>
    </rPh>
    <rPh sb="15" eb="17">
      <t>バアイ</t>
    </rPh>
    <rPh sb="19" eb="21">
      <t>フクスウ</t>
    </rPh>
    <rPh sb="25" eb="26">
      <t>メイ</t>
    </rPh>
    <rPh sb="27" eb="29">
      <t>キニュウ</t>
    </rPh>
    <phoneticPr fontId="1"/>
  </si>
  <si>
    <t>　③交代要員は９名までとし、何回でも自由に交代できる。（交代はスムーズに）</t>
    <phoneticPr fontId="1"/>
  </si>
  <si>
    <t>　②選手登録は２０名までとするが、ベンチ入りは１４名である。（役員3名以内）</t>
    <rPh sb="31" eb="33">
      <t>ヤクイン</t>
    </rPh>
    <rPh sb="34" eb="35">
      <t>メイ</t>
    </rPh>
    <rPh sb="35" eb="37">
      <t>イナイ</t>
    </rPh>
    <phoneticPr fontId="1"/>
  </si>
  <si>
    <t xml:space="preserve">      予選リーグの各ブロック1位と2位チームが決勝トーナメントに進出する。</t>
    <rPh sb="6" eb="8">
      <t>ヨセン</t>
    </rPh>
    <rPh sb="12" eb="13">
      <t>カク</t>
    </rPh>
    <rPh sb="18" eb="19">
      <t>イ</t>
    </rPh>
    <rPh sb="21" eb="22">
      <t>イ</t>
    </rPh>
    <rPh sb="26" eb="28">
      <t>ケッショウ</t>
    </rPh>
    <rPh sb="35" eb="37">
      <t>シンシュツ</t>
    </rPh>
    <phoneticPr fontId="1"/>
  </si>
  <si>
    <t>　⑫参加チーム数により、参加費を決定する。（参加チーム数により決定）</t>
    <rPh sb="2" eb="4">
      <t>サンカ</t>
    </rPh>
    <rPh sb="7" eb="8">
      <t>スウ</t>
    </rPh>
    <rPh sb="12" eb="14">
      <t>サンカ</t>
    </rPh>
    <rPh sb="14" eb="15">
      <t>ヒ</t>
    </rPh>
    <rPh sb="16" eb="18">
      <t>ケッテイ</t>
    </rPh>
    <rPh sb="22" eb="24">
      <t>サンカ</t>
    </rPh>
    <rPh sb="27" eb="28">
      <t>スウ</t>
    </rPh>
    <rPh sb="31" eb="33">
      <t>ケッテイ</t>
    </rPh>
    <phoneticPr fontId="1"/>
  </si>
  <si>
    <t>【　参　加　申　込　書　】</t>
    <rPh sb="2" eb="3">
      <t>サン</t>
    </rPh>
    <rPh sb="4" eb="5">
      <t>カ</t>
    </rPh>
    <rPh sb="6" eb="7">
      <t>サル</t>
    </rPh>
    <rPh sb="8" eb="9">
      <t>コミ</t>
    </rPh>
    <rPh sb="10" eb="11">
      <t>ショ</t>
    </rPh>
    <phoneticPr fontId="4"/>
  </si>
  <si>
    <t>チーム名1</t>
    <rPh sb="3" eb="4">
      <t>メイ</t>
    </rPh>
    <phoneticPr fontId="4"/>
  </si>
  <si>
    <t>フリガナ</t>
    <phoneticPr fontId="4"/>
  </si>
  <si>
    <t>チーム名2</t>
    <rPh sb="3" eb="4">
      <t>メイ</t>
    </rPh>
    <phoneticPr fontId="4"/>
  </si>
  <si>
    <t>フリガナ</t>
    <phoneticPr fontId="4"/>
  </si>
  <si>
    <t>チーム名3</t>
    <rPh sb="3" eb="4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</si>
  <si>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</si>
  <si>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代表者住所</t>
    <rPh sb="0" eb="3">
      <t>ダイヒョウシャ</t>
    </rPh>
    <rPh sb="3" eb="5">
      <t>ジュウショ</t>
    </rPh>
    <phoneticPr fontId="4"/>
  </si>
  <si>
    <t>〒</t>
    <phoneticPr fontId="4"/>
  </si>
  <si>
    <t>代表者TEL、FAX</t>
    <rPh sb="0" eb="3">
      <t>ダイヒョウシャ</t>
    </rPh>
    <phoneticPr fontId="4"/>
  </si>
  <si>
    <t>TEL</t>
    <phoneticPr fontId="4"/>
  </si>
  <si>
    <t>FAX</t>
    <phoneticPr fontId="4"/>
  </si>
  <si>
    <t>代表者携帯番号</t>
    <rPh sb="0" eb="3">
      <t>ダイヒョウシャ</t>
    </rPh>
    <rPh sb="3" eb="5">
      <t>ケイタイ</t>
    </rPh>
    <rPh sb="5" eb="7">
      <t>バンゴウ</t>
    </rPh>
    <phoneticPr fontId="4"/>
  </si>
  <si>
    <t>携帯メールアドレス</t>
    <rPh sb="0" eb="2">
      <t>ケイタイ</t>
    </rPh>
    <phoneticPr fontId="4"/>
  </si>
  <si>
    <t>PCメールアドレス</t>
    <phoneticPr fontId="4"/>
  </si>
  <si>
    <t>*申込書送付先</t>
    <rPh sb="1" eb="2">
      <t>サル</t>
    </rPh>
    <rPh sb="2" eb="3">
      <t>コミ</t>
    </rPh>
    <rPh sb="3" eb="4">
      <t>ショ</t>
    </rPh>
    <rPh sb="4" eb="6">
      <t>ソウフ</t>
    </rPh>
    <rPh sb="6" eb="7">
      <t>サキ</t>
    </rPh>
    <phoneticPr fontId="4"/>
  </si>
  <si>
    <t>*申込み期限</t>
    <rPh sb="1" eb="2">
      <t>サル</t>
    </rPh>
    <rPh sb="2" eb="3">
      <t>コミ</t>
    </rPh>
    <rPh sb="4" eb="6">
      <t>キゲン</t>
    </rPh>
    <phoneticPr fontId="4"/>
  </si>
  <si>
    <t>*問合せ先</t>
    <rPh sb="1" eb="3">
      <t>トイアワ</t>
    </rPh>
    <rPh sb="4" eb="5">
      <t>サキ</t>
    </rPh>
    <phoneticPr fontId="4"/>
  </si>
  <si>
    <t>問合せ先</t>
    <rPh sb="0" eb="2">
      <t>トイアワ</t>
    </rPh>
    <rPh sb="3" eb="4">
      <t>サキ</t>
    </rPh>
    <phoneticPr fontId="1"/>
  </si>
  <si>
    <t>　①規則は日本サッカー協会フットサル競技規定による。（3種以下の競技規則適用、ビブスの受け渡し適用）</t>
    <rPh sb="28" eb="29">
      <t>シュ</t>
    </rPh>
    <rPh sb="29" eb="31">
      <t>イカ</t>
    </rPh>
    <rPh sb="32" eb="34">
      <t>キョウギ</t>
    </rPh>
    <rPh sb="34" eb="36">
      <t>キソク</t>
    </rPh>
    <rPh sb="36" eb="38">
      <t>テキヨウ</t>
    </rPh>
    <rPh sb="43" eb="44">
      <t>ウ</t>
    </rPh>
    <rPh sb="45" eb="46">
      <t>ワタ</t>
    </rPh>
    <rPh sb="47" eb="49">
      <t>テキヨウ</t>
    </rPh>
    <phoneticPr fontId="1"/>
  </si>
  <si>
    <t>　⑰参加チームはユニホームと別色のビブスを準備しておくこと。（交代選手分数9枚）</t>
    <rPh sb="2" eb="4">
      <t>サンカ</t>
    </rPh>
    <rPh sb="14" eb="15">
      <t>ベツ</t>
    </rPh>
    <rPh sb="15" eb="16">
      <t>ショク</t>
    </rPh>
    <rPh sb="21" eb="23">
      <t>ジュンビ</t>
    </rPh>
    <rPh sb="31" eb="33">
      <t>コウタイ</t>
    </rPh>
    <rPh sb="33" eb="35">
      <t>センシュ</t>
    </rPh>
    <rPh sb="35" eb="36">
      <t>ブン</t>
    </rPh>
    <rPh sb="36" eb="37">
      <t>スウ</t>
    </rPh>
    <rPh sb="38" eb="39">
      <t>マイ</t>
    </rPh>
    <phoneticPr fontId="1"/>
  </si>
  <si>
    <t>大会方式は参加チーム数により決定する。</t>
    <rPh sb="0" eb="2">
      <t>タイカイ</t>
    </rPh>
    <rPh sb="2" eb="4">
      <t>ホウシキ</t>
    </rPh>
    <rPh sb="5" eb="7">
      <t>サンカ</t>
    </rPh>
    <rPh sb="10" eb="11">
      <t>スウ</t>
    </rPh>
    <rPh sb="14" eb="16">
      <t>ケッテイ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</si>
  <si>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</si>
  <si>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</si>
  <si>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</si>
  <si>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</si>
  <si>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</si>
  <si>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</si>
  <si>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</si>
  <si>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Aブロック</t>
    <phoneticPr fontId="1"/>
  </si>
  <si>
    <t>Bブロック</t>
    <phoneticPr fontId="1"/>
  </si>
  <si>
    <t>決勝　3位</t>
    <rPh sb="0" eb="2">
      <t>ケッショウ</t>
    </rPh>
    <rPh sb="4" eb="5">
      <t>イ</t>
    </rPh>
    <phoneticPr fontId="1"/>
  </si>
  <si>
    <t>準　決勝</t>
    <rPh sb="0" eb="1">
      <t>ジュン</t>
    </rPh>
    <rPh sb="2" eb="4">
      <t>ケッショウ</t>
    </rPh>
    <phoneticPr fontId="1"/>
  </si>
  <si>
    <t>８　競技規定</t>
    <phoneticPr fontId="1"/>
  </si>
  <si>
    <t>７　参加費</t>
    <rPh sb="2" eb="4">
      <t>サンカ</t>
    </rPh>
    <rPh sb="4" eb="5">
      <t>ヒ</t>
    </rPh>
    <phoneticPr fontId="1"/>
  </si>
  <si>
    <t>勝ち点</t>
    <rPh sb="0" eb="1">
      <t>カ</t>
    </rPh>
    <rPh sb="2" eb="3">
      <t>テン</t>
    </rPh>
    <phoneticPr fontId="1"/>
  </si>
  <si>
    <t>（一財）静岡県サッカー協会中学生部　　中部サッカー協会中学生部</t>
    <phoneticPr fontId="1"/>
  </si>
  <si>
    <t>（一財）静岡県サッカー協会中学生部　　中部サッカー協会  フットサル委員会</t>
    <rPh sb="34" eb="37">
      <t>イインカイ</t>
    </rPh>
    <phoneticPr fontId="1"/>
  </si>
  <si>
    <t>草薙屋内運動場</t>
    <rPh sb="0" eb="2">
      <t>クサナギ</t>
    </rPh>
    <rPh sb="2" eb="4">
      <t>オクナイ</t>
    </rPh>
    <rPh sb="4" eb="7">
      <t>ウンドウジョウ</t>
    </rPh>
    <phoneticPr fontId="1"/>
  </si>
  <si>
    <t>フォンテ静岡　　大内　真　</t>
    <rPh sb="4" eb="6">
      <t>シズオカ</t>
    </rPh>
    <rPh sb="8" eb="10">
      <t>オオウチ</t>
    </rPh>
    <rPh sb="11" eb="12">
      <t>シン</t>
    </rPh>
    <phoneticPr fontId="1"/>
  </si>
  <si>
    <t>フォンテ静岡　大内　真</t>
    <rPh sb="4" eb="6">
      <t>シズオカ</t>
    </rPh>
    <rPh sb="7" eb="9">
      <t>オオウチ</t>
    </rPh>
    <rPh sb="10" eb="11">
      <t>シン</t>
    </rPh>
    <phoneticPr fontId="4"/>
  </si>
  <si>
    <t>　</t>
    <phoneticPr fontId="1"/>
  </si>
  <si>
    <t>-</t>
    <phoneticPr fontId="1"/>
  </si>
  <si>
    <t>Ａ1位</t>
    <rPh sb="2" eb="3">
      <t>イ</t>
    </rPh>
    <phoneticPr fontId="1"/>
  </si>
  <si>
    <t>Ｂ2位</t>
    <rPh sb="2" eb="3">
      <t>イ</t>
    </rPh>
    <phoneticPr fontId="1"/>
  </si>
  <si>
    <t>Ａ2位</t>
    <rPh sb="2" eb="3">
      <t>イ</t>
    </rPh>
    <phoneticPr fontId="1"/>
  </si>
  <si>
    <t>Ｂ1位</t>
    <rPh sb="2" eb="3">
      <t>イ</t>
    </rPh>
    <phoneticPr fontId="1"/>
  </si>
  <si>
    <t>決勝</t>
    <rPh sb="0" eb="2">
      <t>ケッショウ</t>
    </rPh>
    <phoneticPr fontId="1"/>
  </si>
  <si>
    <t>　　・１０分間（５－５）の延長戦を行い、それでも決しない場合は、３人ずつのＰＫ戦により決定する。</t>
    <phoneticPr fontId="1"/>
  </si>
  <si>
    <t>　　　全試合終了後、該当チームのみ３人ずつのＰＫ戦方式で決定。</t>
    <phoneticPr fontId="1"/>
  </si>
  <si>
    <t>審判</t>
    <rPh sb="0" eb="2">
      <t>シンパン</t>
    </rPh>
    <phoneticPr fontId="1"/>
  </si>
  <si>
    <t>携帯　　　　09066156871</t>
    <rPh sb="0" eb="2">
      <t>ケイタイ</t>
    </rPh>
    <phoneticPr fontId="1"/>
  </si>
  <si>
    <t>ＦＡＸ　　　　0542974443</t>
    <phoneticPr fontId="1"/>
  </si>
  <si>
    <t>ｍａｉｌ　　　　ｆｏｎｔｅｓｐｏｒｔｃｌｕｂ＠ｇｍａｉｌ．Ｃｏｍ</t>
    <phoneticPr fontId="1"/>
  </si>
  <si>
    <t>FAX　　054-297-4443</t>
    <phoneticPr fontId="1"/>
  </si>
  <si>
    <t>Tel　　09066156871　</t>
    <phoneticPr fontId="4"/>
  </si>
  <si>
    <t>〒420-0881　静岡市葵区北安東4-28-3-302　フォンテスポーツクラブ</t>
    <rPh sb="10" eb="13">
      <t>シズオカシ</t>
    </rPh>
    <rPh sb="13" eb="14">
      <t>アオイ</t>
    </rPh>
    <rPh sb="14" eb="15">
      <t>ク</t>
    </rPh>
    <rPh sb="15" eb="18">
      <t>キタアンドウ</t>
    </rPh>
    <phoneticPr fontId="4"/>
  </si>
  <si>
    <t>ｍａｉｌ　　　　ｆｏｎｔｅｓｐｏｒｔｃｌｕｂ＠ｇｍａｉｌ．Ｃｏｍ</t>
    <phoneticPr fontId="1"/>
  </si>
  <si>
    <t>メール　：ｆｏｎｔｅｓｐｏｒｔｃｌｕｂ＠ｇｍａｉｌ．Ｃｏｍ</t>
    <phoneticPr fontId="4"/>
  </si>
  <si>
    <t>　⑤上位3チームが、県大会に出場する。</t>
    <phoneticPr fontId="1"/>
  </si>
  <si>
    <t>　⑱各チーム第1試合目開始時に登録選手と選手証のチェックを行います。（写真貼付）</t>
    <rPh sb="2" eb="3">
      <t>カク</t>
    </rPh>
    <rPh sb="6" eb="7">
      <t>ダイ</t>
    </rPh>
    <rPh sb="8" eb="10">
      <t>シアイ</t>
    </rPh>
    <rPh sb="10" eb="11">
      <t>メ</t>
    </rPh>
    <rPh sb="11" eb="13">
      <t>カイシ</t>
    </rPh>
    <rPh sb="13" eb="14">
      <t>ジ</t>
    </rPh>
    <rPh sb="15" eb="17">
      <t>トウロク</t>
    </rPh>
    <rPh sb="17" eb="19">
      <t>センシュ</t>
    </rPh>
    <rPh sb="20" eb="22">
      <t>センシュ</t>
    </rPh>
    <rPh sb="22" eb="23">
      <t>ショウ</t>
    </rPh>
    <rPh sb="29" eb="30">
      <t>オコナ</t>
    </rPh>
    <rPh sb="35" eb="37">
      <t>シャシン</t>
    </rPh>
    <rPh sb="37" eb="38">
      <t>ハ</t>
    </rPh>
    <rPh sb="38" eb="39">
      <t>フ</t>
    </rPh>
    <phoneticPr fontId="1"/>
  </si>
  <si>
    <t>第22回　静岡県ジュニアユースフットサル大会　中部予選会</t>
    <phoneticPr fontId="1"/>
  </si>
  <si>
    <t>平成　28年　7月　25日（月）</t>
    <rPh sb="0" eb="2">
      <t>ヘイセイ</t>
    </rPh>
    <rPh sb="5" eb="6">
      <t>ネン</t>
    </rPh>
    <rPh sb="8" eb="9">
      <t>ガツ</t>
    </rPh>
    <rPh sb="12" eb="13">
      <t>ニチ</t>
    </rPh>
    <rPh sb="14" eb="15">
      <t>ゲツ</t>
    </rPh>
    <phoneticPr fontId="4"/>
  </si>
  <si>
    <t>フォンテ静岡Branco</t>
    <rPh sb="4" eb="6">
      <t>シズオカ</t>
    </rPh>
    <phoneticPr fontId="1"/>
  </si>
  <si>
    <t>SENA.FC</t>
    <phoneticPr fontId="1"/>
  </si>
  <si>
    <t>フォンテ静岡Jrユース</t>
    <phoneticPr fontId="1"/>
  </si>
  <si>
    <t>フォンテ静岡U-14</t>
    <rPh sb="4" eb="6">
      <t>シズオカ</t>
    </rPh>
    <phoneticPr fontId="1"/>
  </si>
  <si>
    <t>TM</t>
    <phoneticPr fontId="1"/>
  </si>
  <si>
    <t>A3位</t>
    <rPh sb="2" eb="3">
      <t>イ</t>
    </rPh>
    <phoneticPr fontId="1"/>
  </si>
  <si>
    <t>B4位</t>
    <rPh sb="2" eb="3">
      <t>イ</t>
    </rPh>
    <phoneticPr fontId="1"/>
  </si>
  <si>
    <t>B3位</t>
    <rPh sb="2" eb="3">
      <t>イ</t>
    </rPh>
    <phoneticPr fontId="1"/>
  </si>
  <si>
    <t>A4位</t>
    <rPh sb="2" eb="3">
      <t>イ</t>
    </rPh>
    <phoneticPr fontId="1"/>
  </si>
  <si>
    <t>3位決対戦</t>
    <rPh sb="1" eb="2">
      <t>イ</t>
    </rPh>
    <rPh sb="2" eb="3">
      <t>ケッ</t>
    </rPh>
    <rPh sb="3" eb="5">
      <t>タイセン</t>
    </rPh>
    <phoneticPr fontId="1"/>
  </si>
  <si>
    <t>協会</t>
    <rPh sb="0" eb="2">
      <t>キョウカイ</t>
    </rPh>
    <phoneticPr fontId="1"/>
  </si>
  <si>
    <t>相互</t>
    <rPh sb="0" eb="2">
      <t>ソウゴ</t>
    </rPh>
    <phoneticPr fontId="1"/>
  </si>
  <si>
    <t>Aコート（左）</t>
    <rPh sb="5" eb="6">
      <t>ヒダリ</t>
    </rPh>
    <phoneticPr fontId="1"/>
  </si>
  <si>
    <t>Bコート（右）</t>
    <rPh sb="5" eb="6">
      <t>ミギ</t>
    </rPh>
    <phoneticPr fontId="1"/>
  </si>
  <si>
    <t>フォンテ静岡Jrユース</t>
    <rPh sb="4" eb="6">
      <t>シズオカ</t>
    </rPh>
    <phoneticPr fontId="1"/>
  </si>
  <si>
    <t>キックオフ</t>
    <phoneticPr fontId="1"/>
  </si>
  <si>
    <t>-</t>
    <phoneticPr fontId="1"/>
  </si>
  <si>
    <t>フォンテ静岡Branco</t>
    <phoneticPr fontId="1"/>
  </si>
  <si>
    <t>フォンテ静岡 U-14</t>
    <rPh sb="4" eb="6">
      <t>シズオカ</t>
    </rPh>
    <phoneticPr fontId="1"/>
  </si>
  <si>
    <t>　⑥試合時間は、予選リーグ、決勝トーナメントとも、20分ゲーム（10－３－10）とし、ランニングタイム方式で計測する。　</t>
    <phoneticPr fontId="1"/>
  </si>
  <si>
    <t>フォンテ静岡Jrユース</t>
  </si>
  <si>
    <t>第23回　静岡県ジュニアユースフットサル大会　中部予選会</t>
    <phoneticPr fontId="1"/>
  </si>
  <si>
    <t>平成２９年８月１９日（土） 　　</t>
    <rPh sb="11" eb="12">
      <t>ド</t>
    </rPh>
    <phoneticPr fontId="1"/>
  </si>
  <si>
    <t>201７年度公益財団法人日本サッカー協会のサッカーチーム登録またはフットサルチーム登録を行った単独チームであること。</t>
    <phoneticPr fontId="1"/>
  </si>
  <si>
    <t>　⑨タイムアウトはありません。</t>
    <phoneticPr fontId="1"/>
  </si>
  <si>
    <r>
      <t>　⑪派遣審判で行う。（主審は派遣審判、副審は</t>
    </r>
    <r>
      <rPr>
        <sz val="11"/>
        <color rgb="FFFF0000"/>
        <rFont val="ＭＳ Ｐゴシック"/>
        <family val="3"/>
        <charset val="128"/>
        <scheme val="minor"/>
      </rPr>
      <t>各チーム帯同審判</t>
    </r>
    <r>
      <rPr>
        <sz val="11"/>
        <rFont val="ＭＳ Ｐゴシック"/>
        <family val="2"/>
        <charset val="128"/>
        <scheme val="minor"/>
      </rPr>
      <t>になります）</t>
    </r>
    <rPh sb="2" eb="4">
      <t>ハケン</t>
    </rPh>
    <rPh sb="4" eb="6">
      <t>シンパン</t>
    </rPh>
    <rPh sb="7" eb="8">
      <t>オコナ</t>
    </rPh>
    <rPh sb="11" eb="13">
      <t>シュシン</t>
    </rPh>
    <rPh sb="14" eb="16">
      <t>ハケン</t>
    </rPh>
    <rPh sb="16" eb="18">
      <t>シンパン</t>
    </rPh>
    <rPh sb="19" eb="21">
      <t>フクシン</t>
    </rPh>
    <rPh sb="22" eb="23">
      <t>カク</t>
    </rPh>
    <rPh sb="26" eb="28">
      <t>タイドウ</t>
    </rPh>
    <rPh sb="28" eb="30">
      <t>シンパン</t>
    </rPh>
    <phoneticPr fontId="1"/>
  </si>
  <si>
    <t>　⑬参加申込は、7/３１（月）までとする。参加申込書を、FAXまたはメールすること。</t>
    <rPh sb="2" eb="4">
      <t>サンカ</t>
    </rPh>
    <rPh sb="4" eb="6">
      <t>モウシコミ</t>
    </rPh>
    <rPh sb="13" eb="14">
      <t>ゲツ</t>
    </rPh>
    <rPh sb="21" eb="23">
      <t>サンカ</t>
    </rPh>
    <rPh sb="23" eb="25">
      <t>モウシコミ</t>
    </rPh>
    <rPh sb="25" eb="26">
      <t>ショ</t>
    </rPh>
    <phoneticPr fontId="1"/>
  </si>
  <si>
    <t>　⑮駐車場に制限があるので各チーム５台までとなります。駐車券を各チーム５枚渡します。</t>
    <rPh sb="2" eb="5">
      <t>チュウシャジョウ</t>
    </rPh>
    <rPh sb="6" eb="8">
      <t>セイゲン</t>
    </rPh>
    <rPh sb="13" eb="14">
      <t>カク</t>
    </rPh>
    <rPh sb="18" eb="19">
      <t>ダイ</t>
    </rPh>
    <rPh sb="27" eb="30">
      <t>チュウシャケン</t>
    </rPh>
    <rPh sb="31" eb="32">
      <t>カク</t>
    </rPh>
    <rPh sb="36" eb="37">
      <t>マイ</t>
    </rPh>
    <rPh sb="37" eb="38">
      <t>ワタ</t>
    </rPh>
    <phoneticPr fontId="1"/>
  </si>
  <si>
    <t>　⑯各チーム大会登録票を2部準備し、当日２部本部に提出してください。試合毎のメンバー表は必要ありません。</t>
    <rPh sb="2" eb="3">
      <t>カク</t>
    </rPh>
    <rPh sb="6" eb="8">
      <t>タイカイ</t>
    </rPh>
    <rPh sb="8" eb="10">
      <t>トウロク</t>
    </rPh>
    <rPh sb="10" eb="11">
      <t>ヒョウ</t>
    </rPh>
    <rPh sb="13" eb="14">
      <t>ブ</t>
    </rPh>
    <rPh sb="14" eb="16">
      <t>ジュンビ</t>
    </rPh>
    <rPh sb="18" eb="20">
      <t>トウジツ</t>
    </rPh>
    <rPh sb="21" eb="22">
      <t>ブ</t>
    </rPh>
    <rPh sb="22" eb="24">
      <t>ホンブ</t>
    </rPh>
    <rPh sb="25" eb="27">
      <t>テイシュツ</t>
    </rPh>
    <rPh sb="34" eb="36">
      <t>シアイ</t>
    </rPh>
    <rPh sb="36" eb="37">
      <t>ゴト</t>
    </rPh>
    <rPh sb="42" eb="43">
      <t>ヒョウ</t>
    </rPh>
    <rPh sb="44" eb="46">
      <t>ヒツヨウ</t>
    </rPh>
    <phoneticPr fontId="1"/>
  </si>
  <si>
    <t>ロプタ静岡</t>
    <rPh sb="3" eb="5">
      <t>シズオカ</t>
    </rPh>
    <phoneticPr fontId="1"/>
  </si>
  <si>
    <t>SJFC</t>
    <phoneticPr fontId="1"/>
  </si>
  <si>
    <t>ジョガドール</t>
    <phoneticPr fontId="1"/>
  </si>
  <si>
    <t>SENA.FC</t>
  </si>
  <si>
    <t>SHIZUNAN FC</t>
    <phoneticPr fontId="1"/>
  </si>
  <si>
    <t>SJFC</t>
    <phoneticPr fontId="1"/>
  </si>
  <si>
    <t xml:space="preserve">ロプタ静岡 </t>
    <rPh sb="3" eb="5">
      <t>シズオカ</t>
    </rPh>
    <phoneticPr fontId="1"/>
  </si>
  <si>
    <t>ジョガドール</t>
    <phoneticPr fontId="1"/>
  </si>
  <si>
    <t>SHIZUNAN　FC</t>
    <phoneticPr fontId="1"/>
  </si>
  <si>
    <t>A3位-B4位の勝ち</t>
    <rPh sb="6" eb="7">
      <t>イ</t>
    </rPh>
    <rPh sb="8" eb="9">
      <t>カ</t>
    </rPh>
    <phoneticPr fontId="1"/>
  </si>
  <si>
    <t>B3位-B4位の勝ち</t>
    <rPh sb="6" eb="7">
      <t>イ</t>
    </rPh>
    <rPh sb="8" eb="9">
      <t>カ</t>
    </rPh>
    <phoneticPr fontId="1"/>
  </si>
  <si>
    <t>A3位-B4位の負け</t>
    <rPh sb="6" eb="7">
      <t>イ</t>
    </rPh>
    <rPh sb="8" eb="9">
      <t>マ</t>
    </rPh>
    <phoneticPr fontId="1"/>
  </si>
  <si>
    <t>B3位-B4位の負け</t>
    <rPh sb="6" eb="7">
      <t>イ</t>
    </rPh>
    <rPh sb="8" eb="9">
      <t>マ</t>
    </rPh>
    <phoneticPr fontId="1"/>
  </si>
  <si>
    <t>7000円</t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</si>
</sst>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indexed="55"/>
      </bottom>
      <diagonal/>
    </border>
    <border>
      <left/>
      <right style="thin">
        <color auto="1"/>
      </right>
      <top style="thin">
        <color auto="1"/>
      </top>
      <bottom style="dashed">
        <color indexed="55"/>
      </bottom>
      <diagonal/>
    </border>
    <border>
      <left style="thin">
        <color auto="1"/>
      </left>
      <right/>
      <top style="dashed">
        <color indexed="55"/>
      </top>
      <bottom style="thin">
        <color auto="1"/>
      </bottom>
      <diagonal/>
    </border>
    <border>
      <left/>
      <right/>
      <top style="dashed">
        <color indexed="55"/>
      </top>
      <bottom style="thin">
        <color auto="1"/>
      </bottom>
      <diagonal/>
    </border>
    <border>
      <left/>
      <right style="thin">
        <color auto="1"/>
      </right>
      <top style="dashed">
        <color indexed="55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shrinkToFit="1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>
      <alignment vertical="center"/>
    </xf>
    <xf numFmtId="0" fontId="16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0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9" fillId="4" borderId="0" xfId="1" applyFill="1">
      <alignment vertical="center"/>
    </xf>
    <xf numFmtId="0" fontId="10" fillId="0" borderId="0" xfId="0" applyFont="1" applyBorder="1" applyAlignment="1">
      <alignment horizontal="left" vertical="center" shrinkToFit="1"/>
    </xf>
    <xf numFmtId="0" fontId="16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0" fillId="0" borderId="19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2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2" fillId="0" borderId="0" xfId="0" applyFont="1" applyBorder="1" applyAlignment="1">
      <alignment vertical="center"/>
    </xf>
    <xf numFmtId="0" fontId="10" fillId="5" borderId="0" xfId="0" applyFont="1" applyFill="1">
      <alignment vertical="center"/>
    </xf>
    <xf numFmtId="0" fontId="12" fillId="5" borderId="0" xfId="0" applyFont="1" applyFill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shrinkToFit="1"/>
    </xf>
    <xf numFmtId="0" fontId="14" fillId="5" borderId="8" xfId="0" applyFont="1" applyFill="1" applyBorder="1" applyAlignment="1">
      <alignment horizontal="center" vertical="center" shrinkToFit="1"/>
    </xf>
    <xf numFmtId="0" fontId="14" fillId="5" borderId="18" xfId="0" applyFont="1" applyFill="1" applyBorder="1" applyAlignment="1">
      <alignment horizontal="center" vertical="center" shrinkToFit="1"/>
    </xf>
    <xf numFmtId="0" fontId="14" fillId="5" borderId="6" xfId="0" applyFont="1" applyFill="1" applyBorder="1" applyAlignment="1">
      <alignment horizontal="center" vertical="center" shrinkToFit="1"/>
    </xf>
    <xf numFmtId="0" fontId="14" fillId="5" borderId="7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5" borderId="33" xfId="0" applyFont="1" applyFill="1" applyBorder="1" applyAlignment="1">
      <alignment horizontal="center" vertical="center" shrinkToFit="1"/>
    </xf>
    <xf numFmtId="0" fontId="14" fillId="5" borderId="4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4" fillId="5" borderId="3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5" borderId="21" xfId="0" applyFont="1" applyFill="1" applyBorder="1" applyAlignment="1">
      <alignment horizontal="center" vertical="center" shrinkToFit="1"/>
    </xf>
    <xf numFmtId="0" fontId="14" fillId="5" borderId="24" xfId="0" applyFont="1" applyFill="1" applyBorder="1" applyAlignment="1">
      <alignment horizontal="center" vertical="center" shrinkToFit="1"/>
    </xf>
    <xf numFmtId="0" fontId="14" fillId="5" borderId="25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20" fontId="14" fillId="0" borderId="6" xfId="0" applyNumberFormat="1" applyFont="1" applyBorder="1" applyAlignment="1">
      <alignment horizontal="center" vertical="center" shrinkToFit="1"/>
    </xf>
    <xf numFmtId="0" fontId="14" fillId="5" borderId="23" xfId="0" applyFont="1" applyFill="1" applyBorder="1" applyAlignment="1">
      <alignment horizontal="center" vertical="center" shrinkToFit="1"/>
    </xf>
    <xf numFmtId="0" fontId="14" fillId="5" borderId="32" xfId="0" applyFont="1" applyFill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20" fontId="14" fillId="0" borderId="1" xfId="0" applyNumberFormat="1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20" fontId="14" fillId="0" borderId="1" xfId="0" applyNumberFormat="1" applyFont="1" applyBorder="1" applyAlignment="1">
      <alignment horizontal="center" vertical="center" shrinkToFit="1"/>
    </xf>
    <xf numFmtId="20" fontId="14" fillId="0" borderId="29" xfId="0" applyNumberFormat="1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5" borderId="32" xfId="0" applyFont="1" applyFill="1" applyBorder="1" applyAlignment="1">
      <alignment horizontal="center" vertical="center" shrinkToFit="1"/>
    </xf>
    <xf numFmtId="0" fontId="14" fillId="5" borderId="33" xfId="0" applyFont="1" applyFill="1" applyBorder="1" applyAlignment="1">
      <alignment horizontal="center" vertical="center" shrinkToFit="1"/>
    </xf>
    <xf numFmtId="0" fontId="14" fillId="5" borderId="41" xfId="0" applyFont="1" applyFill="1" applyBorder="1" applyAlignment="1">
      <alignment horizontal="center" vertical="center" shrinkToFit="1"/>
    </xf>
    <xf numFmtId="0" fontId="14" fillId="5" borderId="34" xfId="0" applyFont="1" applyFill="1" applyBorder="1" applyAlignment="1">
      <alignment horizontal="center" vertical="center" shrinkToFit="1"/>
    </xf>
    <xf numFmtId="0" fontId="14" fillId="5" borderId="40" xfId="0" applyFont="1" applyFill="1" applyBorder="1" applyAlignment="1">
      <alignment horizontal="center" vertical="center" shrinkToFit="1"/>
    </xf>
    <xf numFmtId="0" fontId="14" fillId="5" borderId="35" xfId="0" applyFont="1" applyFill="1" applyBorder="1" applyAlignment="1">
      <alignment horizontal="center" vertical="center" shrinkToFit="1"/>
    </xf>
    <xf numFmtId="0" fontId="14" fillId="5" borderId="36" xfId="0" applyFont="1" applyFill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20" fontId="14" fillId="0" borderId="45" xfId="0" applyNumberFormat="1" applyFont="1" applyBorder="1" applyAlignment="1">
      <alignment horizontal="center" vertical="center" shrinkToFit="1"/>
    </xf>
    <xf numFmtId="20" fontId="14" fillId="0" borderId="46" xfId="0" applyNumberFormat="1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N40"/>
  <sheetViews>
    <sheetView tabSelected="1" topLeftCell="A4" workbookViewId="0">
      <selection activeCell="B9" sqref="B9"/>
    </sheetView>
  </sheetViews>
  <sheetFormatPr defaultColWidth="8.875" defaultRowHeight="13.5"/>
  <cols>
    <col min="1" max="1" width="13.375" customWidth="1"/>
    <col min="2" max="3" width="11.625" bestFit="1" customWidth="1"/>
  </cols>
  <sheetData>
    <row r="1" spans="1:11" s="2" customFormat="1">
      <c r="A1" s="59" t="s">
        <v>105</v>
      </c>
      <c r="B1" s="59"/>
      <c r="C1" s="59"/>
      <c r="D1" s="59"/>
      <c r="E1" s="59"/>
    </row>
    <row r="2" spans="1:11" s="2" customFormat="1"/>
    <row r="3" spans="1:11" s="2" customFormat="1">
      <c r="A3" s="2" t="s">
        <v>0</v>
      </c>
      <c r="B3" s="2" t="s">
        <v>1</v>
      </c>
    </row>
    <row r="4" spans="1:11" s="2" customFormat="1">
      <c r="A4" s="2" t="s">
        <v>2</v>
      </c>
      <c r="B4" s="59" t="s">
        <v>57</v>
      </c>
      <c r="C4" s="59"/>
      <c r="D4" s="59"/>
      <c r="E4" s="59"/>
      <c r="F4" s="59"/>
      <c r="G4" s="59"/>
      <c r="H4" s="59"/>
    </row>
    <row r="5" spans="1:11" s="2" customFormat="1">
      <c r="A5" s="2" t="s">
        <v>3</v>
      </c>
      <c r="B5" s="59" t="s">
        <v>58</v>
      </c>
      <c r="C5" s="59"/>
      <c r="D5" s="59"/>
      <c r="E5" s="59"/>
      <c r="F5" s="59"/>
      <c r="G5" s="59"/>
      <c r="H5" s="59"/>
    </row>
    <row r="6" spans="1:11" s="2" customFormat="1">
      <c r="A6" s="2" t="s">
        <v>4</v>
      </c>
      <c r="B6" s="3" t="s">
        <v>106</v>
      </c>
    </row>
    <row r="7" spans="1:11" s="2" customFormat="1">
      <c r="A7" s="2" t="s">
        <v>5</v>
      </c>
      <c r="B7" s="2" t="s">
        <v>59</v>
      </c>
    </row>
    <row r="8" spans="1:11" s="2" customFormat="1">
      <c r="A8" s="2" t="s">
        <v>6</v>
      </c>
      <c r="B8" s="3" t="s">
        <v>107</v>
      </c>
    </row>
    <row r="9" spans="1:11" s="2" customFormat="1">
      <c r="A9" s="2" t="s">
        <v>55</v>
      </c>
      <c r="B9" s="3" t="s">
        <v>126</v>
      </c>
    </row>
    <row r="10" spans="1:11" s="2" customFormat="1">
      <c r="A10" s="2" t="s">
        <v>54</v>
      </c>
      <c r="B10" s="3" t="s">
        <v>42</v>
      </c>
    </row>
    <row r="11" spans="1:11" s="2" customFormat="1">
      <c r="B11" s="2" t="s">
        <v>40</v>
      </c>
    </row>
    <row r="12" spans="1:11" s="2" customFormat="1">
      <c r="B12" s="2" t="s">
        <v>18</v>
      </c>
    </row>
    <row r="13" spans="1:11" s="2" customFormat="1">
      <c r="B13" s="2" t="s">
        <v>17</v>
      </c>
    </row>
    <row r="14" spans="1:11" s="2" customFormat="1">
      <c r="B14" s="2" t="s">
        <v>7</v>
      </c>
    </row>
    <row r="15" spans="1:11" s="2" customFormat="1">
      <c r="B15" s="2" t="s">
        <v>80</v>
      </c>
    </row>
    <row r="16" spans="1:11" s="2" customFormat="1">
      <c r="B16" s="60" t="s">
        <v>103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2:14" s="2" customFormat="1">
      <c r="B17" s="2" t="s">
        <v>8</v>
      </c>
    </row>
    <row r="18" spans="2:14" s="2" customFormat="1">
      <c r="B18" s="2" t="s">
        <v>9</v>
      </c>
    </row>
    <row r="19" spans="2:14" s="2" customFormat="1">
      <c r="B19" s="2" t="s">
        <v>10</v>
      </c>
    </row>
    <row r="20" spans="2:14" s="3" customFormat="1"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s="2" customFormat="1">
      <c r="B21" s="3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s="2" customFormat="1">
      <c r="B22" s="2" t="s">
        <v>12</v>
      </c>
    </row>
    <row r="23" spans="2:14" s="2" customFormat="1">
      <c r="B23" s="2" t="s">
        <v>70</v>
      </c>
    </row>
    <row r="24" spans="2:14" s="2" customFormat="1">
      <c r="B24" s="2" t="s">
        <v>13</v>
      </c>
    </row>
    <row r="25" spans="2:14" s="2" customFormat="1">
      <c r="B25" s="59" t="s">
        <v>69</v>
      </c>
      <c r="C25" s="59"/>
      <c r="D25" s="59"/>
      <c r="E25" s="59"/>
      <c r="F25" s="59"/>
      <c r="G25" s="59"/>
      <c r="H25" s="59"/>
      <c r="I25" s="59"/>
      <c r="J25" s="59"/>
    </row>
    <row r="26" spans="2:14" s="2" customFormat="1">
      <c r="B26" s="2" t="s">
        <v>14</v>
      </c>
    </row>
    <row r="27" spans="2:14" s="2" customFormat="1">
      <c r="B27" s="39" t="s">
        <v>108</v>
      </c>
    </row>
    <row r="28" spans="2:14" s="2" customFormat="1">
      <c r="B28" s="2" t="s">
        <v>15</v>
      </c>
    </row>
    <row r="29" spans="2:14" s="2" customFormat="1">
      <c r="B29" s="59" t="s">
        <v>109</v>
      </c>
      <c r="C29" s="59"/>
      <c r="D29" s="59"/>
      <c r="E29" s="59"/>
      <c r="F29" s="59"/>
      <c r="G29" s="59"/>
      <c r="H29" s="59"/>
    </row>
    <row r="30" spans="2:14" s="2" customFormat="1">
      <c r="B30" s="2" t="s">
        <v>20</v>
      </c>
    </row>
    <row r="31" spans="2:14" s="2" customFormat="1">
      <c r="B31" s="2" t="s">
        <v>110</v>
      </c>
    </row>
    <row r="32" spans="2:14" s="2" customFormat="1">
      <c r="B32" s="2" t="s">
        <v>16</v>
      </c>
    </row>
    <row r="33" spans="1:14" s="2" customFormat="1">
      <c r="B33" s="3" t="s">
        <v>111</v>
      </c>
    </row>
    <row r="34" spans="1:14">
      <c r="B34" s="3" t="s">
        <v>112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1" customFormat="1">
      <c r="B35" s="24" t="s">
        <v>41</v>
      </c>
      <c r="C35"/>
      <c r="D35"/>
      <c r="E35"/>
      <c r="F35"/>
      <c r="G35"/>
      <c r="H35"/>
      <c r="I35"/>
      <c r="J35"/>
      <c r="K35"/>
      <c r="L35"/>
      <c r="M35"/>
      <c r="N35"/>
    </row>
    <row r="36" spans="1:14">
      <c r="B36" s="24" t="s">
        <v>81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 t="s">
        <v>39</v>
      </c>
      <c r="B37" s="60" t="s">
        <v>60</v>
      </c>
      <c r="C37" s="61"/>
      <c r="D37" s="61"/>
      <c r="E37" s="61"/>
      <c r="F37" s="61"/>
      <c r="G37" s="61"/>
      <c r="H37" s="61"/>
      <c r="I37" s="61"/>
      <c r="J37" s="61"/>
      <c r="K37" s="61"/>
    </row>
    <row r="38" spans="1:14">
      <c r="B38" s="105" t="s">
        <v>72</v>
      </c>
      <c r="C38" s="105"/>
      <c r="D38" s="105"/>
      <c r="E38" s="105"/>
    </row>
    <row r="39" spans="1:14">
      <c r="B39" s="62" t="s">
        <v>73</v>
      </c>
      <c r="C39" s="62"/>
      <c r="D39" s="62"/>
      <c r="E39" s="62"/>
    </row>
    <row r="40" spans="1:14">
      <c r="B40" s="106" t="s">
        <v>74</v>
      </c>
      <c r="C40" s="106"/>
      <c r="D40" s="106"/>
      <c r="E40" s="106"/>
    </row>
  </sheetData>
  <mergeCells count="2">
    <mergeCell ref="B38:E38"/>
    <mergeCell ref="B40:E40"/>
  </mergeCells>
  <phoneticPr fontId="1"/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I35"/>
  <sheetViews>
    <sheetView topLeftCell="A13" workbookViewId="0">
      <selection activeCell="C6" sqref="C6:I6"/>
    </sheetView>
  </sheetViews>
  <sheetFormatPr defaultColWidth="8.875" defaultRowHeight="13.5"/>
  <sheetData>
    <row r="1" spans="1:9" ht="14.25">
      <c r="A1" s="123" t="s">
        <v>105</v>
      </c>
      <c r="B1" s="123"/>
      <c r="C1" s="123"/>
      <c r="D1" s="123"/>
      <c r="E1" s="123"/>
      <c r="F1" s="123"/>
      <c r="G1" s="123"/>
      <c r="H1" s="123"/>
      <c r="I1" s="123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124" t="s">
        <v>21</v>
      </c>
      <c r="B3" s="124"/>
      <c r="C3" s="124"/>
      <c r="D3" s="124"/>
      <c r="E3" s="124"/>
      <c r="F3" s="124"/>
      <c r="G3" s="124"/>
      <c r="H3" s="124"/>
      <c r="I3" s="12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107" t="s">
        <v>22</v>
      </c>
      <c r="B5" s="108"/>
      <c r="C5" s="5" t="s">
        <v>23</v>
      </c>
      <c r="D5" s="111"/>
      <c r="E5" s="111"/>
      <c r="F5" s="111"/>
      <c r="G5" s="111"/>
      <c r="H5" s="111"/>
      <c r="I5" s="112"/>
    </row>
    <row r="6" spans="1:9" ht="43.5" customHeight="1">
      <c r="A6" s="109"/>
      <c r="B6" s="110"/>
      <c r="C6" s="113"/>
      <c r="D6" s="114"/>
      <c r="E6" s="114"/>
      <c r="F6" s="114"/>
      <c r="G6" s="114"/>
      <c r="H6" s="114"/>
      <c r="I6" s="115"/>
    </row>
    <row r="7" spans="1:9">
      <c r="A7" s="107" t="s">
        <v>24</v>
      </c>
      <c r="B7" s="108"/>
      <c r="C7" s="5" t="s">
        <v>25</v>
      </c>
      <c r="D7" s="111"/>
      <c r="E7" s="111"/>
      <c r="F7" s="111"/>
      <c r="G7" s="111"/>
      <c r="H7" s="111"/>
      <c r="I7" s="112"/>
    </row>
    <row r="8" spans="1:9" ht="43.5" customHeight="1">
      <c r="A8" s="109"/>
      <c r="B8" s="110"/>
      <c r="C8" s="113"/>
      <c r="D8" s="114"/>
      <c r="E8" s="114"/>
      <c r="F8" s="114"/>
      <c r="G8" s="114"/>
      <c r="H8" s="114"/>
      <c r="I8" s="115"/>
    </row>
    <row r="9" spans="1:9">
      <c r="A9" s="107" t="s">
        <v>26</v>
      </c>
      <c r="B9" s="108"/>
      <c r="C9" s="5" t="s">
        <v>25</v>
      </c>
      <c r="D9" s="111"/>
      <c r="E9" s="111"/>
      <c r="F9" s="111"/>
      <c r="G9" s="111"/>
      <c r="H9" s="111"/>
      <c r="I9" s="112"/>
    </row>
    <row r="10" spans="1:9" ht="43.5" customHeight="1">
      <c r="A10" s="109"/>
      <c r="B10" s="110"/>
      <c r="C10" s="113"/>
      <c r="D10" s="114"/>
      <c r="E10" s="114"/>
      <c r="F10" s="114"/>
      <c r="G10" s="114"/>
      <c r="H10" s="114"/>
      <c r="I10" s="115"/>
    </row>
    <row r="11" spans="1:9">
      <c r="A11" s="107" t="s">
        <v>27</v>
      </c>
      <c r="B11" s="108"/>
      <c r="C11" s="5" t="s">
        <v>25</v>
      </c>
      <c r="D11" s="111"/>
      <c r="E11" s="111"/>
      <c r="F11" s="111"/>
      <c r="G11" s="111"/>
      <c r="H11" s="111"/>
      <c r="I11" s="112"/>
    </row>
    <row r="12" spans="1:9" ht="43.5" customHeight="1">
      <c r="A12" s="109"/>
      <c r="B12" s="110"/>
      <c r="C12" s="113"/>
      <c r="D12" s="114"/>
      <c r="E12" s="114"/>
      <c r="F12" s="114"/>
      <c r="G12" s="114"/>
      <c r="H12" s="114"/>
      <c r="I12" s="115"/>
    </row>
    <row r="13" spans="1:9">
      <c r="A13" s="107" t="s">
        <v>28</v>
      </c>
      <c r="B13" s="108"/>
      <c r="C13" s="5" t="s">
        <v>25</v>
      </c>
      <c r="D13" s="111"/>
      <c r="E13" s="111"/>
      <c r="F13" s="111"/>
      <c r="G13" s="111"/>
      <c r="H13" s="111"/>
      <c r="I13" s="112"/>
    </row>
    <row r="14" spans="1:9" ht="43.5" customHeight="1">
      <c r="A14" s="109"/>
      <c r="B14" s="110"/>
      <c r="C14" s="6" t="s">
        <v>29</v>
      </c>
      <c r="D14" s="114"/>
      <c r="E14" s="114"/>
      <c r="F14" s="114"/>
      <c r="G14" s="114"/>
      <c r="H14" s="114"/>
      <c r="I14" s="115"/>
    </row>
    <row r="15" spans="1:9" ht="43.5" customHeight="1">
      <c r="A15" s="118" t="s">
        <v>30</v>
      </c>
      <c r="B15" s="119"/>
      <c r="C15" s="120" t="s">
        <v>31</v>
      </c>
      <c r="D15" s="121"/>
      <c r="E15" s="121"/>
      <c r="F15" s="7" t="s">
        <v>32</v>
      </c>
      <c r="G15" s="122"/>
      <c r="H15" s="122"/>
      <c r="I15" s="119"/>
    </row>
    <row r="16" spans="1:9" ht="43.5" customHeight="1">
      <c r="A16" s="116" t="s">
        <v>33</v>
      </c>
      <c r="B16" s="117"/>
      <c r="C16" s="8"/>
      <c r="D16" s="8"/>
      <c r="E16" s="8"/>
      <c r="F16" s="9"/>
      <c r="G16" s="8"/>
      <c r="H16" s="8"/>
      <c r="I16" s="10"/>
    </row>
    <row r="17" spans="1:9" ht="43.5" customHeight="1">
      <c r="A17" s="116" t="s">
        <v>34</v>
      </c>
      <c r="B17" s="117"/>
      <c r="C17" s="8"/>
      <c r="D17" s="8"/>
      <c r="E17" s="8"/>
      <c r="F17" s="9"/>
      <c r="G17" s="8"/>
      <c r="H17" s="8"/>
      <c r="I17" s="10"/>
    </row>
    <row r="18" spans="1:9" ht="43.5" customHeight="1">
      <c r="A18" s="118" t="s">
        <v>35</v>
      </c>
      <c r="B18" s="119"/>
      <c r="C18" s="8"/>
      <c r="D18" s="8"/>
      <c r="E18" s="8"/>
      <c r="F18" s="8"/>
      <c r="G18" s="8"/>
      <c r="H18" s="8"/>
      <c r="I18" s="10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11" t="s">
        <v>36</v>
      </c>
      <c r="B20" s="11"/>
      <c r="C20" s="11"/>
      <c r="D20" s="11"/>
      <c r="E20" s="11"/>
      <c r="F20" s="11"/>
      <c r="G20" s="11"/>
      <c r="H20" s="11"/>
      <c r="I20" s="11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0" t="s">
        <v>77</v>
      </c>
      <c r="C22" s="41"/>
      <c r="D22" s="41"/>
      <c r="E22" s="41"/>
      <c r="F22" s="41"/>
      <c r="G22" s="41"/>
      <c r="H22" s="41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0" t="s">
        <v>76</v>
      </c>
      <c r="D24" s="41"/>
      <c r="E24" s="41"/>
      <c r="F24" s="41" t="s">
        <v>75</v>
      </c>
      <c r="G24" s="41"/>
      <c r="H24" s="41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0" t="s">
        <v>79</v>
      </c>
      <c r="D26" s="42"/>
      <c r="E26" s="41"/>
      <c r="F26" s="41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11" t="s">
        <v>37</v>
      </c>
      <c r="B29" s="4"/>
      <c r="C29" s="12" t="s">
        <v>83</v>
      </c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 t="s">
        <v>38</v>
      </c>
      <c r="B32" s="4"/>
      <c r="C32" s="41" t="s">
        <v>61</v>
      </c>
      <c r="D32" s="41"/>
      <c r="E32" s="41" t="s">
        <v>62</v>
      </c>
      <c r="F32" s="41"/>
      <c r="G32" s="41"/>
      <c r="H32" s="41"/>
      <c r="I32" s="4"/>
    </row>
    <row r="33" spans="3:6">
      <c r="C33" s="105" t="s">
        <v>72</v>
      </c>
      <c r="D33" s="105"/>
      <c r="E33" s="105"/>
      <c r="F33" s="105"/>
    </row>
    <row r="34" spans="3:6">
      <c r="C34" s="62" t="s">
        <v>73</v>
      </c>
      <c r="D34" s="62"/>
      <c r="E34" s="62"/>
      <c r="F34" s="62"/>
    </row>
    <row r="35" spans="3:6">
      <c r="C35" s="106" t="s">
        <v>78</v>
      </c>
      <c r="D35" s="106"/>
      <c r="E35" s="106"/>
      <c r="F35" s="106"/>
    </row>
  </sheetData>
  <mergeCells count="25">
    <mergeCell ref="D14:I14"/>
    <mergeCell ref="A15:B15"/>
    <mergeCell ref="C15:E15"/>
    <mergeCell ref="G15:I15"/>
    <mergeCell ref="A1:I1"/>
    <mergeCell ref="A3:I3"/>
    <mergeCell ref="A5:B6"/>
    <mergeCell ref="D5:I5"/>
    <mergeCell ref="C6:I6"/>
    <mergeCell ref="C33:F33"/>
    <mergeCell ref="C35:F35"/>
    <mergeCell ref="A7:B8"/>
    <mergeCell ref="D7:I7"/>
    <mergeCell ref="C8:I8"/>
    <mergeCell ref="A9:B10"/>
    <mergeCell ref="D9:I9"/>
    <mergeCell ref="C10:I10"/>
    <mergeCell ref="A11:B12"/>
    <mergeCell ref="D11:I11"/>
    <mergeCell ref="C12:I12"/>
    <mergeCell ref="A16:B16"/>
    <mergeCell ref="A17:B17"/>
    <mergeCell ref="A18:B18"/>
    <mergeCell ref="A13:B14"/>
    <mergeCell ref="D13:I13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U16"/>
  <sheetViews>
    <sheetView workbookViewId="0">
      <selection activeCell="A6" sqref="A6"/>
    </sheetView>
  </sheetViews>
  <sheetFormatPr defaultColWidth="8.875" defaultRowHeight="13.5"/>
  <cols>
    <col min="1" max="1" width="12.625" customWidth="1"/>
    <col min="2" max="13" width="5.125" customWidth="1"/>
    <col min="14" max="21" width="8.5" style="27" customWidth="1"/>
  </cols>
  <sheetData>
    <row r="1" spans="1:21" ht="21" customHeight="1">
      <c r="A1" s="14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46.5" customHeight="1">
      <c r="A2" s="80" t="s">
        <v>50</v>
      </c>
      <c r="B2" s="128" t="s">
        <v>113</v>
      </c>
      <c r="C2" s="128"/>
      <c r="D2" s="128"/>
      <c r="E2" s="128" t="s">
        <v>117</v>
      </c>
      <c r="F2" s="128"/>
      <c r="G2" s="128"/>
      <c r="H2" s="129" t="s">
        <v>114</v>
      </c>
      <c r="I2" s="130"/>
      <c r="J2" s="131"/>
      <c r="K2" s="132" t="s">
        <v>84</v>
      </c>
      <c r="L2" s="132"/>
      <c r="M2" s="132"/>
      <c r="N2" s="25" t="s">
        <v>43</v>
      </c>
      <c r="O2" s="25" t="s">
        <v>44</v>
      </c>
      <c r="P2" s="25" t="s">
        <v>45</v>
      </c>
      <c r="Q2" s="25" t="s">
        <v>56</v>
      </c>
      <c r="R2" s="25" t="s">
        <v>46</v>
      </c>
      <c r="S2" s="25" t="s">
        <v>47</v>
      </c>
      <c r="T2" s="25" t="s">
        <v>48</v>
      </c>
      <c r="U2" s="16" t="s">
        <v>49</v>
      </c>
    </row>
    <row r="3" spans="1:21" ht="46.5" customHeight="1">
      <c r="A3" s="80" t="s">
        <v>113</v>
      </c>
      <c r="B3" s="126"/>
      <c r="C3" s="126"/>
      <c r="D3" s="127"/>
      <c r="E3" s="17"/>
      <c r="F3" s="17" t="s">
        <v>63</v>
      </c>
      <c r="G3" s="18"/>
      <c r="H3" s="17"/>
      <c r="I3" s="17" t="s">
        <v>63</v>
      </c>
      <c r="J3" s="18"/>
      <c r="K3" s="17"/>
      <c r="L3" s="17" t="s">
        <v>63</v>
      </c>
      <c r="M3" s="18"/>
      <c r="N3" s="25">
        <v>0</v>
      </c>
      <c r="O3" s="25">
        <v>0</v>
      </c>
      <c r="P3" s="25">
        <v>0</v>
      </c>
      <c r="Q3" s="25">
        <v>0</v>
      </c>
      <c r="R3" s="25">
        <f>SUM(B3,E3,H3,K3)</f>
        <v>0</v>
      </c>
      <c r="S3" s="25">
        <f>SUM(,D3,G3,J3,M3)</f>
        <v>0</v>
      </c>
      <c r="T3" s="25">
        <f>SUM(R3-S3)</f>
        <v>0</v>
      </c>
      <c r="U3" s="25"/>
    </row>
    <row r="4" spans="1:21" ht="46.5" customHeight="1">
      <c r="A4" s="80" t="s">
        <v>117</v>
      </c>
      <c r="B4" s="17"/>
      <c r="C4" s="17" t="s">
        <v>63</v>
      </c>
      <c r="D4" s="18"/>
      <c r="E4" s="125"/>
      <c r="F4" s="126"/>
      <c r="G4" s="127"/>
      <c r="H4" s="17"/>
      <c r="I4" s="17" t="s">
        <v>63</v>
      </c>
      <c r="J4" s="18"/>
      <c r="K4" s="17"/>
      <c r="L4" s="17" t="s">
        <v>63</v>
      </c>
      <c r="M4" s="18"/>
      <c r="N4" s="36">
        <v>0</v>
      </c>
      <c r="O4" s="36">
        <v>0</v>
      </c>
      <c r="P4" s="36">
        <v>0</v>
      </c>
      <c r="Q4" s="36">
        <f t="shared" ref="Q4:Q6" si="0">SUM(N4*3+P4)</f>
        <v>0</v>
      </c>
      <c r="R4" s="25">
        <f>SUM(B4,E4,H4,K4)</f>
        <v>0</v>
      </c>
      <c r="S4" s="25">
        <f>SUM(,D4,G4,J4,M4)</f>
        <v>0</v>
      </c>
      <c r="T4" s="25">
        <f t="shared" ref="T4:T6" si="1">SUM(R4-S4)</f>
        <v>0</v>
      </c>
      <c r="U4" s="25"/>
    </row>
    <row r="5" spans="1:21" ht="46.5" customHeight="1">
      <c r="A5" s="80" t="s">
        <v>118</v>
      </c>
      <c r="B5" s="17"/>
      <c r="C5" s="17" t="s">
        <v>63</v>
      </c>
      <c r="D5" s="18"/>
      <c r="E5" s="17"/>
      <c r="F5" s="17" t="s">
        <v>63</v>
      </c>
      <c r="G5" s="18"/>
      <c r="H5" s="125"/>
      <c r="I5" s="126"/>
      <c r="J5" s="127"/>
      <c r="K5" s="17"/>
      <c r="L5" s="17" t="s">
        <v>63</v>
      </c>
      <c r="M5" s="18"/>
      <c r="N5" s="36">
        <v>0</v>
      </c>
      <c r="O5" s="36">
        <v>0</v>
      </c>
      <c r="P5" s="36">
        <v>0</v>
      </c>
      <c r="Q5" s="36">
        <f t="shared" si="0"/>
        <v>0</v>
      </c>
      <c r="R5" s="25">
        <f>SUM(B5,E5,H5,K5)</f>
        <v>0</v>
      </c>
      <c r="S5" s="25">
        <f>SUM(,D5,G5,J5,M5)</f>
        <v>0</v>
      </c>
      <c r="T5" s="25">
        <f t="shared" si="1"/>
        <v>0</v>
      </c>
      <c r="U5" s="25"/>
    </row>
    <row r="6" spans="1:21" ht="46.5" customHeight="1">
      <c r="A6" s="80" t="s">
        <v>84</v>
      </c>
      <c r="B6" s="17"/>
      <c r="C6" s="17" t="s">
        <v>63</v>
      </c>
      <c r="D6" s="18"/>
      <c r="E6" s="17"/>
      <c r="F6" s="17" t="s">
        <v>63</v>
      </c>
      <c r="G6" s="18"/>
      <c r="H6" s="17"/>
      <c r="I6" s="17" t="s">
        <v>63</v>
      </c>
      <c r="J6" s="18"/>
      <c r="K6" s="125"/>
      <c r="L6" s="126"/>
      <c r="M6" s="127"/>
      <c r="N6" s="36">
        <v>0</v>
      </c>
      <c r="O6" s="36">
        <v>0</v>
      </c>
      <c r="P6" s="36">
        <v>0</v>
      </c>
      <c r="Q6" s="36">
        <f t="shared" si="0"/>
        <v>0</v>
      </c>
      <c r="R6" s="25">
        <f>SUM(B6,E6,H6,K6)</f>
        <v>0</v>
      </c>
      <c r="S6" s="25">
        <f>SUM(,D6,G6,J6,M6)</f>
        <v>0</v>
      </c>
      <c r="T6" s="25">
        <f t="shared" si="1"/>
        <v>0</v>
      </c>
      <c r="U6" s="25"/>
    </row>
    <row r="7" spans="1:21" ht="46.5" customHeight="1">
      <c r="A7" s="8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46.5" customHeight="1">
      <c r="A8" s="82" t="s">
        <v>51</v>
      </c>
      <c r="B8" s="132" t="s">
        <v>104</v>
      </c>
      <c r="C8" s="132"/>
      <c r="D8" s="132"/>
      <c r="E8" s="132" t="s">
        <v>87</v>
      </c>
      <c r="F8" s="132"/>
      <c r="G8" s="132"/>
      <c r="H8" s="129" t="s">
        <v>116</v>
      </c>
      <c r="I8" s="130"/>
      <c r="J8" s="131"/>
      <c r="K8" s="128" t="s">
        <v>115</v>
      </c>
      <c r="L8" s="128"/>
      <c r="M8" s="128"/>
      <c r="N8" s="25" t="s">
        <v>43</v>
      </c>
      <c r="O8" s="25" t="s">
        <v>44</v>
      </c>
      <c r="P8" s="25" t="s">
        <v>45</v>
      </c>
      <c r="Q8" s="25" t="s">
        <v>56</v>
      </c>
      <c r="R8" s="25" t="s">
        <v>46</v>
      </c>
      <c r="S8" s="25" t="s">
        <v>47</v>
      </c>
      <c r="T8" s="25" t="s">
        <v>48</v>
      </c>
      <c r="U8" s="16" t="s">
        <v>49</v>
      </c>
    </row>
    <row r="9" spans="1:21" ht="46.5" customHeight="1">
      <c r="A9" s="82" t="s">
        <v>86</v>
      </c>
      <c r="B9" s="126"/>
      <c r="C9" s="126"/>
      <c r="D9" s="127"/>
      <c r="E9" s="17"/>
      <c r="F9" s="17" t="s">
        <v>63</v>
      </c>
      <c r="G9" s="18"/>
      <c r="H9" s="17"/>
      <c r="I9" s="17" t="s">
        <v>63</v>
      </c>
      <c r="J9" s="18"/>
      <c r="K9" s="17"/>
      <c r="L9" s="17" t="s">
        <v>63</v>
      </c>
      <c r="M9" s="18"/>
      <c r="N9" s="36">
        <v>0</v>
      </c>
      <c r="O9" s="36">
        <v>0</v>
      </c>
      <c r="P9" s="36">
        <v>0</v>
      </c>
      <c r="Q9" s="36">
        <f t="shared" ref="Q9:Q12" si="2">SUM(N9*3+P9)</f>
        <v>0</v>
      </c>
      <c r="R9" s="25">
        <f>SUM(B9,E9,H9,K9)</f>
        <v>0</v>
      </c>
      <c r="S9" s="25">
        <f>SUM(,D9,G9,J9,M9)</f>
        <v>0</v>
      </c>
      <c r="T9" s="25">
        <f>SUM(R9-S9)</f>
        <v>0</v>
      </c>
      <c r="U9" s="25"/>
    </row>
    <row r="10" spans="1:21" ht="46.5" customHeight="1">
      <c r="A10" s="82" t="s">
        <v>87</v>
      </c>
      <c r="B10" s="17"/>
      <c r="C10" s="17" t="s">
        <v>63</v>
      </c>
      <c r="D10" s="18"/>
      <c r="E10" s="125"/>
      <c r="F10" s="126"/>
      <c r="G10" s="127"/>
      <c r="H10" s="17"/>
      <c r="I10" s="17" t="s">
        <v>63</v>
      </c>
      <c r="J10" s="18"/>
      <c r="K10" s="17"/>
      <c r="L10" s="17" t="s">
        <v>63</v>
      </c>
      <c r="M10" s="18"/>
      <c r="N10" s="36">
        <v>0</v>
      </c>
      <c r="O10" s="36">
        <v>0</v>
      </c>
      <c r="P10" s="36">
        <v>0</v>
      </c>
      <c r="Q10" s="36">
        <f t="shared" si="2"/>
        <v>0</v>
      </c>
      <c r="R10" s="25">
        <f>SUM(B10,E10,H10,K10)</f>
        <v>0</v>
      </c>
      <c r="S10" s="25">
        <f>SUM(,D10,G10,J10,M10)</f>
        <v>0</v>
      </c>
      <c r="T10" s="25">
        <f t="shared" ref="T10:T12" si="3">SUM(R10-S10)</f>
        <v>0</v>
      </c>
      <c r="U10" s="25"/>
    </row>
    <row r="11" spans="1:21" ht="46.5" customHeight="1">
      <c r="A11" s="82" t="s">
        <v>85</v>
      </c>
      <c r="B11" s="17"/>
      <c r="C11" s="17" t="s">
        <v>63</v>
      </c>
      <c r="D11" s="18"/>
      <c r="E11" s="17"/>
      <c r="F11" s="17" t="s">
        <v>63</v>
      </c>
      <c r="G11" s="18"/>
      <c r="H11" s="125"/>
      <c r="I11" s="126"/>
      <c r="J11" s="127"/>
      <c r="K11" s="17"/>
      <c r="L11" s="17" t="s">
        <v>63</v>
      </c>
      <c r="M11" s="18"/>
      <c r="N11" s="36">
        <v>0</v>
      </c>
      <c r="O11" s="36">
        <v>0</v>
      </c>
      <c r="P11" s="36">
        <v>0</v>
      </c>
      <c r="Q11" s="36">
        <f t="shared" si="2"/>
        <v>0</v>
      </c>
      <c r="R11" s="25">
        <f>SUM(B11,E11,H11,K11)</f>
        <v>0</v>
      </c>
      <c r="S11" s="25">
        <f>SUM(,D11,G11,J11,M11)</f>
        <v>0</v>
      </c>
      <c r="T11" s="25">
        <f t="shared" si="3"/>
        <v>0</v>
      </c>
      <c r="U11" s="25"/>
    </row>
    <row r="12" spans="1:21" ht="46.5" customHeight="1">
      <c r="A12" s="82" t="s">
        <v>115</v>
      </c>
      <c r="B12" s="17"/>
      <c r="C12" s="17" t="s">
        <v>63</v>
      </c>
      <c r="D12" s="18"/>
      <c r="E12" s="17"/>
      <c r="F12" s="17" t="s">
        <v>63</v>
      </c>
      <c r="G12" s="18"/>
      <c r="H12" s="17"/>
      <c r="I12" s="17" t="s">
        <v>63</v>
      </c>
      <c r="J12" s="18"/>
      <c r="K12" s="125"/>
      <c r="L12" s="126"/>
      <c r="M12" s="127"/>
      <c r="N12" s="36">
        <v>0</v>
      </c>
      <c r="O12" s="36">
        <v>0</v>
      </c>
      <c r="P12" s="36">
        <v>0</v>
      </c>
      <c r="Q12" s="36">
        <f t="shared" si="2"/>
        <v>0</v>
      </c>
      <c r="R12" s="25">
        <f>SUM(B12,E12,H12,K12)</f>
        <v>0</v>
      </c>
      <c r="S12" s="25">
        <f>SUM(,D12,G12,J12,M12)</f>
        <v>0</v>
      </c>
      <c r="T12" s="25">
        <f t="shared" si="3"/>
        <v>0</v>
      </c>
      <c r="U12" s="25"/>
    </row>
    <row r="13" spans="1:21" ht="21" customHeight="1">
      <c r="A13" s="4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8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R14" s="15"/>
      <c r="S14" s="15"/>
      <c r="T14" s="15"/>
      <c r="U14" s="15"/>
    </row>
    <row r="16" spans="1:21">
      <c r="A16" s="13"/>
    </row>
  </sheetData>
  <mergeCells count="16">
    <mergeCell ref="B9:D9"/>
    <mergeCell ref="E10:G10"/>
    <mergeCell ref="H11:J11"/>
    <mergeCell ref="K12:M12"/>
    <mergeCell ref="H5:J5"/>
    <mergeCell ref="K6:M6"/>
    <mergeCell ref="B8:D8"/>
    <mergeCell ref="E8:G8"/>
    <mergeCell ref="H8:J8"/>
    <mergeCell ref="K8:M8"/>
    <mergeCell ref="E4:G4"/>
    <mergeCell ref="B2:D2"/>
    <mergeCell ref="E2:G2"/>
    <mergeCell ref="H2:J2"/>
    <mergeCell ref="K2:M2"/>
    <mergeCell ref="B3:D3"/>
  </mergeCells>
  <phoneticPr fontId="1"/>
  <pageMargins left="0.25" right="0.25" top="0.75" bottom="0.75" header="0.3" footer="0.3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R14"/>
  <sheetViews>
    <sheetView workbookViewId="0">
      <selection activeCell="B13" sqref="B13:B14"/>
    </sheetView>
  </sheetViews>
  <sheetFormatPr defaultColWidth="8.875" defaultRowHeight="18.75"/>
  <cols>
    <col min="1" max="1" width="5" style="14" customWidth="1"/>
    <col min="2" max="2" width="10.125" style="14" customWidth="1"/>
    <col min="3" max="3" width="15.375" style="14" customWidth="1"/>
    <col min="4" max="6" width="4.5" style="14" customWidth="1"/>
    <col min="7" max="7" width="15.375" style="14" customWidth="1"/>
    <col min="8" max="8" width="14" style="66" customWidth="1"/>
    <col min="9" max="9" width="15.375" style="14" customWidth="1"/>
    <col min="10" max="12" width="4.5" style="14" customWidth="1"/>
    <col min="13" max="13" width="15.375" style="14" customWidth="1"/>
    <col min="14" max="14" width="14" style="66" customWidth="1"/>
  </cols>
  <sheetData>
    <row r="1" spans="1:18" ht="34.5" customHeight="1" thickBot="1">
      <c r="A1" s="65" t="s">
        <v>82</v>
      </c>
      <c r="B1" s="65"/>
      <c r="C1" s="65"/>
      <c r="D1" s="65"/>
      <c r="E1" s="65"/>
      <c r="F1" s="65"/>
      <c r="G1" s="65"/>
      <c r="H1" s="67"/>
      <c r="I1" s="65"/>
      <c r="J1" s="65"/>
      <c r="K1" s="65"/>
      <c r="L1" s="65"/>
      <c r="M1" s="65"/>
      <c r="N1" s="67"/>
    </row>
    <row r="2" spans="1:18" ht="42" customHeight="1" thickBot="1">
      <c r="A2" s="68"/>
      <c r="B2" s="69" t="s">
        <v>99</v>
      </c>
      <c r="C2" s="153" t="s">
        <v>96</v>
      </c>
      <c r="D2" s="154"/>
      <c r="E2" s="154"/>
      <c r="F2" s="154"/>
      <c r="G2" s="154"/>
      <c r="H2" s="98" t="s">
        <v>71</v>
      </c>
      <c r="I2" s="154" t="s">
        <v>97</v>
      </c>
      <c r="J2" s="154"/>
      <c r="K2" s="154"/>
      <c r="L2" s="154"/>
      <c r="M2" s="154"/>
      <c r="N2" s="98" t="s">
        <v>71</v>
      </c>
      <c r="O2" s="63"/>
      <c r="P2" s="63"/>
    </row>
    <row r="3" spans="1:18" s="64" customFormat="1" ht="42" customHeight="1">
      <c r="A3" s="70">
        <v>1</v>
      </c>
      <c r="B3" s="95">
        <v>0.39583333333333331</v>
      </c>
      <c r="C3" s="91" t="s">
        <v>119</v>
      </c>
      <c r="D3" s="92"/>
      <c r="E3" s="92" t="s">
        <v>63</v>
      </c>
      <c r="F3" s="92"/>
      <c r="G3" s="96" t="s">
        <v>101</v>
      </c>
      <c r="H3" s="83" t="s">
        <v>120</v>
      </c>
      <c r="I3" s="76" t="s">
        <v>98</v>
      </c>
      <c r="J3" s="92"/>
      <c r="K3" s="92" t="s">
        <v>63</v>
      </c>
      <c r="L3" s="92"/>
      <c r="M3" s="96" t="s">
        <v>102</v>
      </c>
      <c r="N3" s="97" t="s">
        <v>114</v>
      </c>
    </row>
    <row r="4" spans="1:18" ht="42" customHeight="1">
      <c r="A4" s="70">
        <v>2</v>
      </c>
      <c r="B4" s="95">
        <v>0.41666666666666669</v>
      </c>
      <c r="C4" s="93" t="s">
        <v>114</v>
      </c>
      <c r="D4" s="73"/>
      <c r="E4" s="73" t="s">
        <v>100</v>
      </c>
      <c r="F4" s="73"/>
      <c r="G4" s="75" t="s">
        <v>121</v>
      </c>
      <c r="H4" s="78" t="s">
        <v>102</v>
      </c>
      <c r="I4" s="76" t="s">
        <v>120</v>
      </c>
      <c r="J4" s="74"/>
      <c r="K4" s="73" t="s">
        <v>63</v>
      </c>
      <c r="L4" s="74"/>
      <c r="M4" s="75" t="s">
        <v>85</v>
      </c>
      <c r="N4" s="83" t="s">
        <v>101</v>
      </c>
      <c r="O4" s="63"/>
      <c r="P4" s="63"/>
    </row>
    <row r="5" spans="1:18" ht="42" customHeight="1">
      <c r="A5" s="70">
        <v>3</v>
      </c>
      <c r="B5" s="95">
        <v>0.4375</v>
      </c>
      <c r="C5" s="93" t="s">
        <v>119</v>
      </c>
      <c r="D5" s="73"/>
      <c r="E5" s="73" t="s">
        <v>100</v>
      </c>
      <c r="F5" s="73"/>
      <c r="G5" s="75" t="s">
        <v>114</v>
      </c>
      <c r="H5" s="78" t="s">
        <v>85</v>
      </c>
      <c r="I5" s="76" t="s">
        <v>98</v>
      </c>
      <c r="J5" s="73"/>
      <c r="K5" s="73" t="s">
        <v>63</v>
      </c>
      <c r="L5" s="73"/>
      <c r="M5" s="79" t="s">
        <v>120</v>
      </c>
      <c r="N5" s="78" t="s">
        <v>121</v>
      </c>
      <c r="O5" s="63"/>
      <c r="P5" s="23"/>
      <c r="Q5" s="23"/>
      <c r="R5" s="23"/>
    </row>
    <row r="6" spans="1:18" ht="42" customHeight="1">
      <c r="A6" s="70">
        <v>4</v>
      </c>
      <c r="B6" s="95">
        <v>0.45833333333333331</v>
      </c>
      <c r="C6" s="93" t="s">
        <v>121</v>
      </c>
      <c r="D6" s="73"/>
      <c r="E6" s="73" t="s">
        <v>100</v>
      </c>
      <c r="F6" s="73"/>
      <c r="G6" s="75" t="s">
        <v>101</v>
      </c>
      <c r="H6" s="78" t="s">
        <v>98</v>
      </c>
      <c r="I6" s="76" t="s">
        <v>85</v>
      </c>
      <c r="J6" s="73"/>
      <c r="K6" s="73" t="s">
        <v>63</v>
      </c>
      <c r="L6" s="73"/>
      <c r="M6" s="79" t="s">
        <v>102</v>
      </c>
      <c r="N6" s="78" t="s">
        <v>119</v>
      </c>
      <c r="O6" s="63"/>
      <c r="P6" s="63"/>
    </row>
    <row r="7" spans="1:18" ht="42" customHeight="1">
      <c r="A7" s="70">
        <v>5</v>
      </c>
      <c r="B7" s="95">
        <v>0.47916666666666669</v>
      </c>
      <c r="C7" s="93" t="s">
        <v>119</v>
      </c>
      <c r="D7" s="73"/>
      <c r="E7" s="73" t="s">
        <v>63</v>
      </c>
      <c r="F7" s="73"/>
      <c r="G7" s="75" t="s">
        <v>121</v>
      </c>
      <c r="H7" s="78" t="s">
        <v>120</v>
      </c>
      <c r="I7" s="76" t="s">
        <v>98</v>
      </c>
      <c r="J7" s="73"/>
      <c r="K7" s="73" t="s">
        <v>63</v>
      </c>
      <c r="L7" s="73"/>
      <c r="M7" s="75" t="s">
        <v>85</v>
      </c>
      <c r="N7" s="78" t="s">
        <v>114</v>
      </c>
      <c r="O7" s="63"/>
      <c r="P7" s="63"/>
    </row>
    <row r="8" spans="1:18" ht="42" customHeight="1">
      <c r="A8" s="70">
        <v>6</v>
      </c>
      <c r="B8" s="104">
        <v>0.5</v>
      </c>
      <c r="C8" s="93" t="s">
        <v>114</v>
      </c>
      <c r="D8" s="73"/>
      <c r="E8" s="73" t="s">
        <v>63</v>
      </c>
      <c r="F8" s="73"/>
      <c r="G8" s="75" t="s">
        <v>101</v>
      </c>
      <c r="H8" s="78" t="s">
        <v>85</v>
      </c>
      <c r="I8" s="76" t="s">
        <v>120</v>
      </c>
      <c r="J8" s="73"/>
      <c r="K8" s="73" t="s">
        <v>63</v>
      </c>
      <c r="L8" s="73"/>
      <c r="M8" s="79" t="s">
        <v>102</v>
      </c>
      <c r="N8" s="78" t="s">
        <v>121</v>
      </c>
      <c r="O8" s="63"/>
      <c r="P8" s="63"/>
    </row>
    <row r="9" spans="1:18" s="63" customFormat="1" ht="42" customHeight="1">
      <c r="A9" s="71" t="s">
        <v>88</v>
      </c>
      <c r="B9" s="104">
        <v>0.52083333333333337</v>
      </c>
      <c r="C9" s="94" t="s">
        <v>89</v>
      </c>
      <c r="D9" s="85"/>
      <c r="E9" s="85"/>
      <c r="F9" s="85"/>
      <c r="G9" s="89" t="s">
        <v>90</v>
      </c>
      <c r="H9" s="77" t="s">
        <v>95</v>
      </c>
      <c r="I9" s="90" t="s">
        <v>91</v>
      </c>
      <c r="J9" s="85"/>
      <c r="K9" s="85"/>
      <c r="L9" s="85"/>
      <c r="M9" s="89" t="s">
        <v>92</v>
      </c>
      <c r="N9" s="77" t="s">
        <v>95</v>
      </c>
    </row>
    <row r="10" spans="1:18" s="63" customFormat="1" ht="42" customHeight="1" thickBot="1">
      <c r="A10" s="71" t="s">
        <v>88</v>
      </c>
      <c r="B10" s="104">
        <v>0.54166666666666663</v>
      </c>
      <c r="C10" s="99" t="s">
        <v>122</v>
      </c>
      <c r="D10" s="85"/>
      <c r="E10" s="85"/>
      <c r="F10" s="85"/>
      <c r="G10" s="84" t="s">
        <v>123</v>
      </c>
      <c r="H10" s="100" t="s">
        <v>95</v>
      </c>
      <c r="I10" s="87" t="s">
        <v>124</v>
      </c>
      <c r="J10" s="85"/>
      <c r="K10" s="85"/>
      <c r="L10" s="85"/>
      <c r="M10" s="84" t="s">
        <v>125</v>
      </c>
      <c r="N10" s="100" t="s">
        <v>95</v>
      </c>
    </row>
    <row r="11" spans="1:18" ht="21.75" customHeight="1">
      <c r="A11" s="137" t="s">
        <v>53</v>
      </c>
      <c r="B11" s="171">
        <v>0.5625</v>
      </c>
      <c r="C11" s="101" t="s">
        <v>64</v>
      </c>
      <c r="D11" s="139"/>
      <c r="E11" s="155" t="s">
        <v>63</v>
      </c>
      <c r="F11" s="161"/>
      <c r="G11" s="102" t="s">
        <v>65</v>
      </c>
      <c r="H11" s="146" t="s">
        <v>92</v>
      </c>
      <c r="I11" s="103" t="s">
        <v>66</v>
      </c>
      <c r="J11" s="139"/>
      <c r="K11" s="155" t="s">
        <v>63</v>
      </c>
      <c r="L11" s="161"/>
      <c r="M11" s="102" t="s">
        <v>67</v>
      </c>
      <c r="N11" s="148" t="s">
        <v>90</v>
      </c>
      <c r="O11" s="63"/>
      <c r="P11" s="63"/>
    </row>
    <row r="12" spans="1:18" s="1" customFormat="1" ht="42" customHeight="1">
      <c r="A12" s="138"/>
      <c r="B12" s="172"/>
      <c r="C12" s="94"/>
      <c r="D12" s="140"/>
      <c r="E12" s="156"/>
      <c r="F12" s="162"/>
      <c r="G12" s="89"/>
      <c r="H12" s="147"/>
      <c r="I12" s="90"/>
      <c r="J12" s="140"/>
      <c r="K12" s="156"/>
      <c r="L12" s="162"/>
      <c r="M12" s="89"/>
      <c r="N12" s="149"/>
      <c r="O12" s="63"/>
      <c r="P12" s="63"/>
    </row>
    <row r="13" spans="1:18" ht="21.75" customHeight="1">
      <c r="A13" s="133" t="s">
        <v>52</v>
      </c>
      <c r="B13" s="135">
        <v>0.60416666666666663</v>
      </c>
      <c r="C13" s="141"/>
      <c r="D13" s="143" t="s">
        <v>68</v>
      </c>
      <c r="E13" s="144"/>
      <c r="F13" s="145"/>
      <c r="G13" s="157"/>
      <c r="H13" s="147" t="s">
        <v>94</v>
      </c>
      <c r="I13" s="159"/>
      <c r="J13" s="143" t="s">
        <v>93</v>
      </c>
      <c r="K13" s="144"/>
      <c r="L13" s="145"/>
      <c r="M13" s="163"/>
      <c r="N13" s="151" t="s">
        <v>94</v>
      </c>
      <c r="O13" s="63"/>
      <c r="P13" s="63"/>
    </row>
    <row r="14" spans="1:18" ht="42" customHeight="1" thickBot="1">
      <c r="A14" s="134"/>
      <c r="B14" s="136"/>
      <c r="C14" s="142"/>
      <c r="D14" s="86"/>
      <c r="E14" s="72" t="s">
        <v>63</v>
      </c>
      <c r="F14" s="88"/>
      <c r="G14" s="158"/>
      <c r="H14" s="150"/>
      <c r="I14" s="160"/>
      <c r="J14" s="86"/>
      <c r="K14" s="72" t="s">
        <v>63</v>
      </c>
      <c r="L14" s="88"/>
      <c r="M14" s="164"/>
      <c r="N14" s="152"/>
      <c r="O14" s="63"/>
      <c r="P14" s="63"/>
    </row>
  </sheetData>
  <mergeCells count="22">
    <mergeCell ref="H11:H12"/>
    <mergeCell ref="N11:N12"/>
    <mergeCell ref="H13:H14"/>
    <mergeCell ref="N13:N14"/>
    <mergeCell ref="C2:G2"/>
    <mergeCell ref="I2:M2"/>
    <mergeCell ref="J11:J12"/>
    <mergeCell ref="K11:K12"/>
    <mergeCell ref="E11:E12"/>
    <mergeCell ref="G13:G14"/>
    <mergeCell ref="I13:I14"/>
    <mergeCell ref="J13:L13"/>
    <mergeCell ref="L11:L12"/>
    <mergeCell ref="F11:F12"/>
    <mergeCell ref="M13:M14"/>
    <mergeCell ref="A13:A14"/>
    <mergeCell ref="B13:B14"/>
    <mergeCell ref="A11:A12"/>
    <mergeCell ref="B11:B12"/>
    <mergeCell ref="D11:D12"/>
    <mergeCell ref="C13:C14"/>
    <mergeCell ref="D13:F13"/>
  </mergeCells>
  <phoneticPr fontId="1"/>
  <pageMargins left="0.23622047244094491" right="0.23622047244094491" top="0.15748031496062992" bottom="0.19685039370078741" header="0.31496062992125984" footer="0.31496062992125984"/>
  <pageSetup paperSize="9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2:M10"/>
  <sheetViews>
    <sheetView workbookViewId="0">
      <selection activeCell="E17" sqref="E17"/>
    </sheetView>
  </sheetViews>
  <sheetFormatPr defaultColWidth="8.875" defaultRowHeight="13.5"/>
  <cols>
    <col min="1" max="2" width="8.875" style="27"/>
  </cols>
  <sheetData>
    <row r="2" spans="1:13" ht="18.75">
      <c r="A2" s="165" t="s">
        <v>64</v>
      </c>
      <c r="B2" s="165"/>
      <c r="C2" s="46"/>
      <c r="D2" s="47"/>
      <c r="E2" s="37"/>
      <c r="F2" s="28"/>
      <c r="G2" s="31"/>
      <c r="H2" s="19"/>
      <c r="I2" s="19"/>
      <c r="J2" s="19"/>
      <c r="K2" s="32"/>
    </row>
    <row r="3" spans="1:13" ht="18.75">
      <c r="A3" s="165"/>
      <c r="B3" s="165"/>
      <c r="C3" s="48"/>
      <c r="D3" s="49"/>
      <c r="E3" s="166"/>
      <c r="F3" s="34"/>
      <c r="G3" s="34"/>
      <c r="H3" s="37"/>
      <c r="I3" s="37"/>
      <c r="J3" s="28"/>
      <c r="K3" s="32"/>
    </row>
    <row r="4" spans="1:13" ht="18.75">
      <c r="A4" s="165" t="s">
        <v>65</v>
      </c>
      <c r="B4" s="165"/>
      <c r="C4" s="20"/>
      <c r="D4" s="21"/>
      <c r="E4" s="167"/>
      <c r="F4" s="51"/>
      <c r="G4" s="52"/>
      <c r="H4" s="53"/>
      <c r="I4" s="54"/>
      <c r="J4" s="37"/>
      <c r="K4" s="32"/>
    </row>
    <row r="5" spans="1:13" ht="18.75">
      <c r="A5" s="165"/>
      <c r="B5" s="165"/>
      <c r="C5" s="22"/>
      <c r="D5" s="22"/>
      <c r="E5" s="19"/>
      <c r="F5" s="33"/>
      <c r="G5" s="34"/>
      <c r="H5" s="37"/>
      <c r="I5" s="168"/>
      <c r="J5" s="58"/>
      <c r="K5" s="35"/>
    </row>
    <row r="6" spans="1:13" ht="18.75">
      <c r="A6" s="165" t="s">
        <v>66</v>
      </c>
      <c r="B6" s="165"/>
      <c r="C6" s="50"/>
      <c r="D6" s="22"/>
      <c r="E6" s="37"/>
      <c r="F6" s="29"/>
      <c r="G6" s="34"/>
      <c r="H6" s="37"/>
      <c r="I6" s="168"/>
      <c r="J6" s="37"/>
      <c r="K6" s="44"/>
    </row>
    <row r="7" spans="1:13" ht="18.75">
      <c r="A7" s="165"/>
      <c r="B7" s="165"/>
      <c r="C7" s="48"/>
      <c r="D7" s="49"/>
      <c r="E7" s="169"/>
      <c r="F7" s="55"/>
      <c r="G7" s="56"/>
      <c r="H7" s="57"/>
      <c r="I7" s="38"/>
      <c r="J7" s="37"/>
      <c r="K7" s="44"/>
    </row>
    <row r="8" spans="1:13" ht="18.75">
      <c r="A8" s="165" t="s">
        <v>67</v>
      </c>
      <c r="B8" s="165"/>
      <c r="C8" s="20"/>
      <c r="D8" s="21"/>
      <c r="E8" s="170"/>
      <c r="F8" s="31"/>
      <c r="G8" s="31"/>
      <c r="H8" s="19"/>
      <c r="I8" s="19"/>
      <c r="J8" s="33"/>
      <c r="K8" s="44"/>
    </row>
    <row r="9" spans="1:13" ht="18.75">
      <c r="A9" s="165"/>
      <c r="B9" s="165"/>
      <c r="C9" s="14"/>
      <c r="D9" s="14"/>
      <c r="E9" s="19"/>
      <c r="F9" s="30"/>
      <c r="G9" s="45"/>
      <c r="H9" s="37"/>
      <c r="I9" s="29"/>
      <c r="J9" s="37"/>
      <c r="K9" s="44"/>
      <c r="L9" s="13"/>
      <c r="M9" s="13"/>
    </row>
    <row r="10" spans="1:13" ht="18.75">
      <c r="A10" s="15"/>
      <c r="B10" s="26"/>
      <c r="C10" s="14"/>
      <c r="D10" s="14"/>
      <c r="E10" s="19"/>
      <c r="F10" s="31"/>
      <c r="G10" s="45"/>
      <c r="H10" s="37"/>
      <c r="I10" s="37"/>
      <c r="J10" s="37"/>
      <c r="K10" s="44"/>
      <c r="L10" s="22"/>
      <c r="M10" s="13"/>
    </row>
  </sheetData>
  <mergeCells count="7">
    <mergeCell ref="A2:B3"/>
    <mergeCell ref="E3:E4"/>
    <mergeCell ref="A4:B5"/>
    <mergeCell ref="I5:I6"/>
    <mergeCell ref="A6:B7"/>
    <mergeCell ref="E7:E8"/>
    <mergeCell ref="A8:B9"/>
  </mergeCells>
  <phoneticPr fontId="1"/>
  <pageMargins left="0.7" right="0.7" top="0.75" bottom="0.75" header="0.3" footer="0.3"/>
  <pageSetup paperSize="9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"/>
  <sheetViews>
    <sheetView workbookViewId="0"/>
  </sheetViews>
  <sheetFormatPr defaultColWidth="8.875"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要項</vt:lpstr>
      <vt:lpstr>申込</vt:lpstr>
      <vt:lpstr>組</vt:lpstr>
      <vt:lpstr>TM</vt:lpstr>
      <vt:lpstr>決勝T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大高剛</cp:lastModifiedBy>
  <cp:lastPrinted>2016-08-19T11:21:56Z</cp:lastPrinted>
  <dcterms:created xsi:type="dcterms:W3CDTF">2012-05-11T22:36:17Z</dcterms:created>
  <dcterms:modified xsi:type="dcterms:W3CDTF">2017-08-10T03:22:16Z</dcterms:modified>
</cp:coreProperties>
</file>