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11" yWindow="75" windowWidth="15480" windowHeight="11580" activeTab="0"/>
  </bookViews>
  <sheets>
    <sheet name="1次リーグ組合せ" sheetId="1" r:id="rId1"/>
    <sheet name="1次リーグ戦日程表" sheetId="2" r:id="rId2"/>
    <sheet name="決勝トーナメント初日" sheetId="3" r:id="rId3"/>
    <sheet name="最終日トーナメント" sheetId="4" r:id="rId4"/>
  </sheets>
  <definedNames/>
  <calcPr fullCalcOnLoad="1"/>
</workbook>
</file>

<file path=xl/sharedStrings.xml><?xml version="1.0" encoding="utf-8"?>
<sst xmlns="http://schemas.openxmlformats.org/spreadsheetml/2006/main" count="270" uniqueCount="166">
  <si>
    <t>F</t>
  </si>
  <si>
    <t>G</t>
  </si>
  <si>
    <t>H</t>
  </si>
  <si>
    <t>A</t>
  </si>
  <si>
    <t>I</t>
  </si>
  <si>
    <t>B</t>
  </si>
  <si>
    <t>J</t>
  </si>
  <si>
    <t>C</t>
  </si>
  <si>
    <t>D</t>
  </si>
  <si>
    <t>E</t>
  </si>
  <si>
    <t>予選リーグ</t>
  </si>
  <si>
    <t>9:00～</t>
  </si>
  <si>
    <t>Aシード</t>
  </si>
  <si>
    <t>Bシード</t>
  </si>
  <si>
    <t>11:00～</t>
  </si>
  <si>
    <t>K</t>
  </si>
  <si>
    <t>あ</t>
  </si>
  <si>
    <t>い</t>
  </si>
  <si>
    <t>Ｂ一位</t>
  </si>
  <si>
    <t>Ｃ一位</t>
  </si>
  <si>
    <t>Ｄ一位</t>
  </si>
  <si>
    <t>Ｅ一位</t>
  </si>
  <si>
    <t>Ｆ一位</t>
  </si>
  <si>
    <t>Ｇ一位</t>
  </si>
  <si>
    <t>Ｈ一位</t>
  </si>
  <si>
    <t>Ｉ一位</t>
  </si>
  <si>
    <t>Ｊ一位</t>
  </si>
  <si>
    <t>Ｋ一位</t>
  </si>
  <si>
    <t>①</t>
  </si>
  <si>
    <t>②</t>
  </si>
  <si>
    <t>③</t>
  </si>
  <si>
    <t>④</t>
  </si>
  <si>
    <t>⑤</t>
  </si>
  <si>
    <t>◎</t>
  </si>
  <si>
    <t>×</t>
  </si>
  <si>
    <t>う</t>
  </si>
  <si>
    <t>③</t>
  </si>
  <si>
    <t>中野新田A（NO.2）</t>
  </si>
  <si>
    <t>中野新田B（NO.3）</t>
  </si>
  <si>
    <t>Ａ一位</t>
  </si>
  <si>
    <t>すこやか旗Ｕ１０大会組合せ</t>
  </si>
  <si>
    <t>①</t>
  </si>
  <si>
    <t>9:00～</t>
  </si>
  <si>
    <t>②</t>
  </si>
  <si>
    <t>③</t>
  </si>
  <si>
    <t>◎</t>
  </si>
  <si>
    <t>×</t>
  </si>
  <si>
    <t>①Ａ</t>
  </si>
  <si>
    <t>①Ｂ</t>
  </si>
  <si>
    <t>9:40～</t>
  </si>
  <si>
    <t>10:20～</t>
  </si>
  <si>
    <t>11:40～</t>
  </si>
  <si>
    <t>あ</t>
  </si>
  <si>
    <t>い</t>
  </si>
  <si>
    <t>う</t>
  </si>
  <si>
    <t>え</t>
  </si>
  <si>
    <t>③</t>
  </si>
  <si>
    <t>南藁科小</t>
  </si>
  <si>
    <t>葵小</t>
  </si>
  <si>
    <t>⑤</t>
  </si>
  <si>
    <t>⑥</t>
  </si>
  <si>
    <t>フェアプレイ賞１</t>
  </si>
  <si>
    <t>フェアプレイ賞２</t>
  </si>
  <si>
    <t>フェアプレイ賞３</t>
  </si>
  <si>
    <t>フェアプレイ賞４</t>
  </si>
  <si>
    <t>②Ａ</t>
  </si>
  <si>
    <t>②Ｂ</t>
  </si>
  <si>
    <t>③Ａ</t>
  </si>
  <si>
    <t>③Ｂ</t>
  </si>
  <si>
    <t>優勝</t>
  </si>
  <si>
    <t>(互審）</t>
  </si>
  <si>
    <t>（審判部）</t>
  </si>
  <si>
    <t>(審判：①Ａのチーム）</t>
  </si>
  <si>
    <t>(審判：①Ｂのチーム）</t>
  </si>
  <si>
    <t>(審判：②Ａのチーム）</t>
  </si>
  <si>
    <t>(審判：②Ｂのチーム）</t>
  </si>
  <si>
    <t>閉会式</t>
  </si>
  <si>
    <t>（以降、別の公式戦あり）</t>
  </si>
  <si>
    <t>すこやか旗Ｕ１０大会決勝トーナメント及びフレンドリーマッチ</t>
  </si>
  <si>
    <t>12:20～</t>
  </si>
  <si>
    <t>◎第1試合主審</t>
  </si>
  <si>
    <t>×第4試合主審</t>
  </si>
  <si>
    <t>39チーム</t>
  </si>
  <si>
    <t>中島人工芝（東）</t>
  </si>
  <si>
    <t>中島人工芝（西）</t>
  </si>
  <si>
    <t>中島人工芝グラウンド</t>
  </si>
  <si>
    <t>すこやか旗Ｕ１０大会 2次トーナメント</t>
  </si>
  <si>
    <t>②</t>
  </si>
  <si>
    <t>④</t>
  </si>
  <si>
    <t>⑤</t>
  </si>
  <si>
    <t>開会式：平成２９年１０月７日　中島人工芝グランド　８：３０</t>
  </si>
  <si>
    <t>③は協会審判団</t>
  </si>
  <si>
    <t>会場 10/7</t>
  </si>
  <si>
    <t>田町緑地Ｃ</t>
  </si>
  <si>
    <t>安倍口Ｂ・Ｃ</t>
  </si>
  <si>
    <t>Ｂ二位</t>
  </si>
  <si>
    <t>Ａ二位</t>
  </si>
  <si>
    <t>Ｃ二位</t>
  </si>
  <si>
    <t>Ｄ二位</t>
  </si>
  <si>
    <t>Ｅ二位</t>
  </si>
  <si>
    <t>は、ゴール運搬チーム（左が行き、右が帰り）</t>
  </si>
  <si>
    <t>準備開始は第1試合の1時間前</t>
  </si>
  <si>
    <t>対戦</t>
  </si>
  <si>
    <t>主審</t>
  </si>
  <si>
    <t>副審１</t>
  </si>
  <si>
    <t>副審２</t>
  </si>
  <si>
    <t>本部</t>
  </si>
  <si>
    <t>結果報告</t>
  </si>
  <si>
    <t>vs</t>
  </si>
  <si>
    <t>vs</t>
  </si>
  <si>
    <t>セユーズＡ</t>
  </si>
  <si>
    <t>LESTE Ａ</t>
  </si>
  <si>
    <t>カワハラＡ</t>
  </si>
  <si>
    <t>ピュア</t>
  </si>
  <si>
    <t>Vivace</t>
  </si>
  <si>
    <t>ジョガドール緑</t>
  </si>
  <si>
    <t>キューズ</t>
  </si>
  <si>
    <t>城内</t>
  </si>
  <si>
    <t>西奈</t>
  </si>
  <si>
    <t>セユーズＢ</t>
  </si>
  <si>
    <t>西豊田</t>
  </si>
  <si>
    <t>伝馬（選手宣誓）</t>
  </si>
  <si>
    <t>南部</t>
  </si>
  <si>
    <t>ＳＷＪ</t>
  </si>
  <si>
    <t>まちかど</t>
  </si>
  <si>
    <t>中田</t>
  </si>
  <si>
    <t>横内</t>
  </si>
  <si>
    <t>城北</t>
  </si>
  <si>
    <t>リベルダージ</t>
  </si>
  <si>
    <t>SENA</t>
  </si>
  <si>
    <t>カワハラＢ</t>
  </si>
  <si>
    <t>竜南</t>
  </si>
  <si>
    <t>静岡南</t>
  </si>
  <si>
    <t>安倍口足久保</t>
  </si>
  <si>
    <t>東源台</t>
  </si>
  <si>
    <t>長田西</t>
  </si>
  <si>
    <t>ジョガドール黄</t>
  </si>
  <si>
    <t>東豊田</t>
  </si>
  <si>
    <t>千代田</t>
  </si>
  <si>
    <t>Ｔ＆Ｔ</t>
  </si>
  <si>
    <t>静岡クラブJr</t>
  </si>
  <si>
    <t>葵</t>
  </si>
  <si>
    <t>INOMIYA</t>
  </si>
  <si>
    <t>LESTE Ｂ</t>
  </si>
  <si>
    <t>SHIZUNAN</t>
  </si>
  <si>
    <t>服織</t>
  </si>
  <si>
    <t>長田南</t>
  </si>
  <si>
    <t>ＳＪ</t>
  </si>
  <si>
    <t>Ａ～Ｅの2位までとＦ～Ｋの1位が決勝トーナメントへ</t>
  </si>
  <si>
    <t>＊</t>
  </si>
  <si>
    <t>会場：田町緑地Ｃ</t>
  </si>
  <si>
    <t>会場：南藁科小</t>
  </si>
  <si>
    <t>会場：葵小</t>
  </si>
  <si>
    <t>会場：中野新田A</t>
  </si>
  <si>
    <t>会場：中野新田Ｂ</t>
  </si>
  <si>
    <t>Ａ＆Ｆ</t>
  </si>
  <si>
    <t>Ｄ＆Ｋ</t>
  </si>
  <si>
    <t>Ｂ</t>
  </si>
  <si>
    <t>Ｃ</t>
  </si>
  <si>
    <t>Ｅ</t>
  </si>
  <si>
    <t>Ｇ＆Ｈ</t>
  </si>
  <si>
    <t>Ｉ＆Ｊ</t>
  </si>
  <si>
    <t>1次リーグ日程（10月7日）</t>
  </si>
  <si>
    <t>会場：中島人工芝（東）</t>
  </si>
  <si>
    <t>会場：中島人工芝（西）</t>
  </si>
  <si>
    <t>伝馬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</si>
</sst>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2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name val="Osaka"/>
      <family val="3"/>
    </font>
    <font>
      <sz val="12"/>
      <color indexed="10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7" borderId="1" applyNumberFormat="0" applyAlignment="0" applyProtection="0"/>
    <xf numFmtId="0" fontId="9" fillId="19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9" fillId="3" borderId="0" applyNumberFormat="0" applyBorder="0" applyAlignment="0" applyProtection="0"/>
    <xf numFmtId="0" fontId="12" fillId="20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4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2" fillId="20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10" borderId="4" applyNumberFormat="0" applyAlignment="0" applyProtection="0"/>
    <xf numFmtId="0" fontId="9" fillId="0" borderId="0">
      <alignment vertical="center"/>
      <protection/>
    </xf>
    <xf numFmtId="0" fontId="6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 vertical="center" shrinkToFit="1"/>
    </xf>
    <xf numFmtId="56" fontId="0" fillId="0" borderId="0" xfId="0" applyNumberFormat="1" applyAlignment="1">
      <alignment vertical="center" shrinkToFit="1"/>
    </xf>
    <xf numFmtId="56" fontId="7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56" fontId="0" fillId="0" borderId="0" xfId="0" applyNumberFormat="1" applyBorder="1" applyAlignment="1">
      <alignment vertical="center" shrinkToFit="1"/>
    </xf>
    <xf numFmtId="56" fontId="7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56" fontId="0" fillId="0" borderId="0" xfId="0" applyNumberFormat="1" applyAlignment="1">
      <alignment horizontal="right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20" xfId="0" applyBorder="1" applyAlignment="1">
      <alignment horizontal="center" vertical="center" shrinkToFit="1"/>
    </xf>
    <xf numFmtId="0" fontId="9" fillId="0" borderId="0" xfId="61">
      <alignment vertical="center"/>
      <protection/>
    </xf>
    <xf numFmtId="0" fontId="9" fillId="0" borderId="0" xfId="61" applyFont="1">
      <alignment vertical="center"/>
      <protection/>
    </xf>
    <xf numFmtId="0" fontId="0" fillId="0" borderId="0" xfId="0" applyFont="1" applyAlignment="1">
      <alignment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56" fontId="0" fillId="0" borderId="0" xfId="0" applyNumberFormat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8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1" borderId="14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 vertical="center" shrinkToFit="1"/>
    </xf>
    <xf numFmtId="20" fontId="0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21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20" fontId="0" fillId="0" borderId="14" xfId="0" applyNumberFormat="1" applyFont="1" applyBorder="1" applyAlignment="1">
      <alignment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20" fontId="0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20" fontId="0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left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6" fontId="0" fillId="0" borderId="0" xfId="0" applyNumberForma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1">
      <selection activeCell="P9" sqref="P9"/>
    </sheetView>
  </sheetViews>
  <sheetFormatPr defaultColWidth="11" defaultRowHeight="15"/>
  <cols>
    <col min="1" max="2" width="4" style="1" customWidth="1"/>
    <col min="3" max="3" width="15.59765625" style="1" customWidth="1"/>
    <col min="4" max="4" width="9.5" style="1" bestFit="1" customWidth="1"/>
    <col min="5" max="5" width="4" style="1" customWidth="1"/>
    <col min="6" max="6" width="15.59765625" style="1" customWidth="1"/>
    <col min="7" max="7" width="4" style="1" customWidth="1"/>
    <col min="8" max="8" width="15.59765625" style="1" customWidth="1"/>
    <col min="9" max="9" width="4" style="1" customWidth="1"/>
    <col min="10" max="11" width="15.59765625" style="1" customWidth="1"/>
    <col min="12" max="12" width="2.5" style="1" customWidth="1"/>
    <col min="13" max="13" width="17.8984375" style="20" customWidth="1"/>
    <col min="14" max="14" width="3.09765625" style="32" customWidth="1"/>
  </cols>
  <sheetData>
    <row r="1" ht="14.25">
      <c r="A1" s="1" t="s">
        <v>40</v>
      </c>
    </row>
    <row r="2" spans="1:9" ht="14.25">
      <c r="A2" s="35" t="s">
        <v>90</v>
      </c>
      <c r="B2" s="35"/>
      <c r="E2" s="35"/>
      <c r="G2" s="35"/>
      <c r="I2" s="35"/>
    </row>
    <row r="3" spans="1:9" ht="14.25">
      <c r="A3" s="34"/>
      <c r="B3" s="34"/>
      <c r="E3" s="34"/>
      <c r="G3" s="34"/>
      <c r="I3" s="34"/>
    </row>
    <row r="4" spans="1:9" ht="21" customHeight="1">
      <c r="A4" s="2" t="s">
        <v>10</v>
      </c>
      <c r="B4" s="2"/>
      <c r="D4" s="1" t="s">
        <v>82</v>
      </c>
      <c r="E4" s="2"/>
      <c r="F4" s="31"/>
      <c r="G4" s="2"/>
      <c r="I4" s="2"/>
    </row>
    <row r="5" spans="1:14" ht="21" customHeight="1">
      <c r="A5" s="21"/>
      <c r="B5" s="38"/>
      <c r="C5" s="89">
        <v>1</v>
      </c>
      <c r="D5" s="90"/>
      <c r="E5" s="38"/>
      <c r="F5" s="33">
        <v>2</v>
      </c>
      <c r="G5" s="38"/>
      <c r="H5" s="33">
        <v>3</v>
      </c>
      <c r="I5" s="38"/>
      <c r="J5" s="33">
        <v>4</v>
      </c>
      <c r="K5" s="21" t="s">
        <v>92</v>
      </c>
      <c r="L5" s="32"/>
      <c r="M5"/>
      <c r="N5"/>
    </row>
    <row r="6" spans="1:14" ht="21" customHeight="1">
      <c r="A6" s="21" t="s">
        <v>3</v>
      </c>
      <c r="B6" s="38">
        <v>1</v>
      </c>
      <c r="C6" s="39" t="s">
        <v>110</v>
      </c>
      <c r="D6" s="22" t="s">
        <v>12</v>
      </c>
      <c r="E6" s="38">
        <v>12</v>
      </c>
      <c r="F6" s="37" t="s">
        <v>127</v>
      </c>
      <c r="G6" s="38">
        <v>23</v>
      </c>
      <c r="H6" s="37" t="s">
        <v>135</v>
      </c>
      <c r="I6" s="38">
        <v>34</v>
      </c>
      <c r="J6" s="37" t="s">
        <v>144</v>
      </c>
      <c r="K6" s="37" t="s">
        <v>83</v>
      </c>
      <c r="L6" s="32">
        <v>1</v>
      </c>
      <c r="M6"/>
      <c r="N6"/>
    </row>
    <row r="7" spans="1:14" ht="21" customHeight="1">
      <c r="A7" s="21" t="s">
        <v>5</v>
      </c>
      <c r="B7" s="38">
        <v>2</v>
      </c>
      <c r="C7" s="39" t="s">
        <v>111</v>
      </c>
      <c r="D7" s="22" t="s">
        <v>12</v>
      </c>
      <c r="E7" s="38">
        <v>13</v>
      </c>
      <c r="F7" s="37" t="s">
        <v>128</v>
      </c>
      <c r="G7" s="38">
        <v>24</v>
      </c>
      <c r="H7" s="37" t="s">
        <v>136</v>
      </c>
      <c r="I7" s="38">
        <v>35</v>
      </c>
      <c r="J7" s="37" t="s">
        <v>124</v>
      </c>
      <c r="K7" s="88" t="s">
        <v>93</v>
      </c>
      <c r="L7" s="32">
        <v>3</v>
      </c>
      <c r="M7"/>
      <c r="N7"/>
    </row>
    <row r="8" spans="1:14" ht="21" customHeight="1">
      <c r="A8" s="21" t="s">
        <v>7</v>
      </c>
      <c r="B8" s="38">
        <v>3</v>
      </c>
      <c r="C8" s="39" t="s">
        <v>112</v>
      </c>
      <c r="D8" s="22" t="s">
        <v>12</v>
      </c>
      <c r="E8" s="38">
        <v>14</v>
      </c>
      <c r="F8" s="37" t="s">
        <v>129</v>
      </c>
      <c r="G8" s="38">
        <v>25</v>
      </c>
      <c r="H8" s="37" t="s">
        <v>137</v>
      </c>
      <c r="I8" s="38">
        <v>36</v>
      </c>
      <c r="J8" s="37" t="s">
        <v>145</v>
      </c>
      <c r="K8" s="88" t="s">
        <v>37</v>
      </c>
      <c r="L8" s="32">
        <v>4</v>
      </c>
      <c r="M8"/>
      <c r="N8"/>
    </row>
    <row r="9" spans="1:14" ht="21" customHeight="1">
      <c r="A9" s="21" t="s">
        <v>8</v>
      </c>
      <c r="B9" s="38">
        <v>4</v>
      </c>
      <c r="C9" s="39" t="s">
        <v>113</v>
      </c>
      <c r="D9" s="22" t="s">
        <v>12</v>
      </c>
      <c r="E9" s="38">
        <v>15</v>
      </c>
      <c r="F9" s="37" t="s">
        <v>130</v>
      </c>
      <c r="G9" s="38">
        <v>26</v>
      </c>
      <c r="H9" s="37" t="s">
        <v>138</v>
      </c>
      <c r="I9" s="38">
        <v>37</v>
      </c>
      <c r="J9" s="37" t="s">
        <v>146</v>
      </c>
      <c r="K9" s="88" t="s">
        <v>84</v>
      </c>
      <c r="L9" s="32">
        <v>2</v>
      </c>
      <c r="M9"/>
      <c r="N9"/>
    </row>
    <row r="10" spans="1:14" ht="21" customHeight="1">
      <c r="A10" s="21" t="s">
        <v>9</v>
      </c>
      <c r="B10" s="38">
        <v>5</v>
      </c>
      <c r="C10" s="39" t="s">
        <v>114</v>
      </c>
      <c r="D10" s="22" t="s">
        <v>13</v>
      </c>
      <c r="E10" s="38">
        <v>16</v>
      </c>
      <c r="F10" s="37" t="s">
        <v>123</v>
      </c>
      <c r="G10" s="38">
        <v>27</v>
      </c>
      <c r="H10" s="37" t="s">
        <v>139</v>
      </c>
      <c r="I10" s="38">
        <v>38</v>
      </c>
      <c r="J10" s="37" t="s">
        <v>147</v>
      </c>
      <c r="K10" s="88" t="s">
        <v>57</v>
      </c>
      <c r="L10" s="32">
        <v>5</v>
      </c>
      <c r="M10"/>
      <c r="N10"/>
    </row>
    <row r="11" spans="1:14" ht="21" customHeight="1">
      <c r="A11" s="21" t="s">
        <v>0</v>
      </c>
      <c r="B11" s="38">
        <v>6</v>
      </c>
      <c r="C11" s="39" t="s">
        <v>115</v>
      </c>
      <c r="D11" s="22" t="s">
        <v>13</v>
      </c>
      <c r="E11" s="38">
        <v>17</v>
      </c>
      <c r="F11" s="37" t="s">
        <v>125</v>
      </c>
      <c r="G11" s="38">
        <v>28</v>
      </c>
      <c r="H11" s="37" t="s">
        <v>126</v>
      </c>
      <c r="I11" s="38"/>
      <c r="J11" s="55"/>
      <c r="K11" s="88" t="s">
        <v>83</v>
      </c>
      <c r="L11" s="32">
        <v>1</v>
      </c>
      <c r="M11"/>
      <c r="N11"/>
    </row>
    <row r="12" spans="1:14" ht="21" customHeight="1">
      <c r="A12" s="21" t="s">
        <v>1</v>
      </c>
      <c r="B12" s="38">
        <v>7</v>
      </c>
      <c r="C12" s="39" t="s">
        <v>116</v>
      </c>
      <c r="D12" s="22" t="s">
        <v>13</v>
      </c>
      <c r="E12" s="38">
        <v>18</v>
      </c>
      <c r="F12" s="37" t="s">
        <v>131</v>
      </c>
      <c r="G12" s="38">
        <v>29</v>
      </c>
      <c r="H12" s="37" t="s">
        <v>140</v>
      </c>
      <c r="I12" s="38"/>
      <c r="J12" s="55"/>
      <c r="K12" s="88" t="s">
        <v>58</v>
      </c>
      <c r="L12" s="32">
        <v>6</v>
      </c>
      <c r="M12"/>
      <c r="N12"/>
    </row>
    <row r="13" spans="1:14" ht="21" customHeight="1">
      <c r="A13" s="21" t="s">
        <v>2</v>
      </c>
      <c r="B13" s="38">
        <v>8</v>
      </c>
      <c r="C13" s="39" t="s">
        <v>117</v>
      </c>
      <c r="D13" s="22" t="s">
        <v>13</v>
      </c>
      <c r="E13" s="38">
        <v>19</v>
      </c>
      <c r="F13" s="37" t="s">
        <v>132</v>
      </c>
      <c r="G13" s="38">
        <v>30</v>
      </c>
      <c r="H13" s="37" t="s">
        <v>141</v>
      </c>
      <c r="I13" s="38"/>
      <c r="J13" s="55"/>
      <c r="K13" s="88" t="s">
        <v>58</v>
      </c>
      <c r="L13" s="32">
        <v>6</v>
      </c>
      <c r="M13"/>
      <c r="N13"/>
    </row>
    <row r="14" spans="1:14" ht="21" customHeight="1">
      <c r="A14" s="21" t="s">
        <v>4</v>
      </c>
      <c r="B14" s="38">
        <v>9</v>
      </c>
      <c r="C14" s="39" t="s">
        <v>118</v>
      </c>
      <c r="D14" s="22"/>
      <c r="E14" s="38">
        <v>20</v>
      </c>
      <c r="F14" s="37" t="s">
        <v>133</v>
      </c>
      <c r="G14" s="38">
        <v>31</v>
      </c>
      <c r="H14" s="37" t="s">
        <v>142</v>
      </c>
      <c r="I14" s="38"/>
      <c r="J14" s="55"/>
      <c r="K14" s="37" t="s">
        <v>38</v>
      </c>
      <c r="L14" s="32">
        <v>7</v>
      </c>
      <c r="M14"/>
      <c r="N14"/>
    </row>
    <row r="15" spans="1:14" ht="21" customHeight="1">
      <c r="A15" s="21" t="s">
        <v>6</v>
      </c>
      <c r="B15" s="38">
        <v>10</v>
      </c>
      <c r="C15" s="39" t="s">
        <v>119</v>
      </c>
      <c r="D15" s="22"/>
      <c r="E15" s="38">
        <v>21</v>
      </c>
      <c r="F15" s="37" t="s">
        <v>134</v>
      </c>
      <c r="G15" s="38">
        <v>32</v>
      </c>
      <c r="H15" s="37" t="s">
        <v>143</v>
      </c>
      <c r="I15" s="38"/>
      <c r="J15" s="55"/>
      <c r="K15" s="37" t="s">
        <v>38</v>
      </c>
      <c r="L15" s="32">
        <v>7</v>
      </c>
      <c r="M15"/>
      <c r="N15"/>
    </row>
    <row r="16" spans="1:14" ht="21" customHeight="1">
      <c r="A16" s="21" t="s">
        <v>15</v>
      </c>
      <c r="B16" s="38">
        <v>11</v>
      </c>
      <c r="C16" s="39" t="s">
        <v>120</v>
      </c>
      <c r="D16" s="22"/>
      <c r="E16" s="38">
        <v>22</v>
      </c>
      <c r="F16" s="37" t="s">
        <v>121</v>
      </c>
      <c r="G16" s="38">
        <v>33</v>
      </c>
      <c r="H16" s="37" t="s">
        <v>122</v>
      </c>
      <c r="I16" s="38"/>
      <c r="J16" s="55"/>
      <c r="K16" s="37" t="s">
        <v>84</v>
      </c>
      <c r="L16" s="32">
        <v>2</v>
      </c>
      <c r="M16"/>
      <c r="N16"/>
    </row>
    <row r="17" spans="1:2" ht="18" customHeight="1">
      <c r="A17" s="1" t="s">
        <v>149</v>
      </c>
      <c r="B17" s="1" t="s">
        <v>148</v>
      </c>
    </row>
  </sheetData>
  <sheetProtection sheet="1"/>
  <mergeCells count="1">
    <mergeCell ref="C5:D5"/>
  </mergeCells>
  <printOptions horizontalCentered="1" verticalCentered="1"/>
  <pageMargins left="0.7874015748031497" right="0.7874015748031497" top="0.984251968503937" bottom="0.74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zoomScalePageLayoutView="0" workbookViewId="0" topLeftCell="A1">
      <selection activeCell="I45" sqref="I45"/>
    </sheetView>
  </sheetViews>
  <sheetFormatPr defaultColWidth="11" defaultRowHeight="15"/>
  <cols>
    <col min="1" max="1" width="7.09765625" style="1" customWidth="1"/>
    <col min="2" max="2" width="8.59765625" style="1" customWidth="1"/>
    <col min="3" max="3" width="9.59765625" style="13" customWidth="1"/>
    <col min="4" max="4" width="3.5" style="86" customWidth="1"/>
    <col min="5" max="5" width="3.3984375" style="1" customWidth="1"/>
    <col min="6" max="6" width="3.5" style="86" customWidth="1"/>
    <col min="7" max="7" width="9.59765625" style="13" customWidth="1"/>
    <col min="8" max="8" width="7.59765625" style="1" customWidth="1"/>
    <col min="9" max="10" width="7.69921875" style="1" customWidth="1"/>
    <col min="11" max="11" width="7.59765625" style="13" customWidth="1"/>
    <col min="12" max="12" width="8.09765625" style="1" customWidth="1"/>
    <col min="13" max="13" width="7.09765625" style="0" customWidth="1"/>
    <col min="14" max="14" width="8.59765625" style="0" customWidth="1"/>
    <col min="15" max="15" width="9.59765625" style="0" customWidth="1"/>
    <col min="16" max="16" width="3.5" style="86" customWidth="1"/>
    <col min="17" max="17" width="3.3984375" style="86" customWidth="1"/>
    <col min="18" max="18" width="3.5" style="86" customWidth="1"/>
    <col min="19" max="19" width="9.59765625" style="0" customWidth="1"/>
    <col min="20" max="23" width="7.59765625" style="86" customWidth="1"/>
  </cols>
  <sheetData>
    <row r="1" spans="1:23" ht="14.25">
      <c r="A1" s="2" t="s">
        <v>162</v>
      </c>
      <c r="B1" s="54"/>
      <c r="C1" s="58"/>
      <c r="D1" s="59"/>
      <c r="E1" s="54"/>
      <c r="F1" s="59"/>
      <c r="G1" s="58"/>
      <c r="H1" s="54"/>
      <c r="I1" s="54"/>
      <c r="J1" s="54"/>
      <c r="K1" s="58"/>
      <c r="L1" s="54"/>
      <c r="M1" s="60"/>
      <c r="N1" s="60"/>
      <c r="O1" s="60"/>
      <c r="P1" s="59"/>
      <c r="Q1" s="59"/>
      <c r="R1" s="59"/>
      <c r="S1" s="60"/>
      <c r="T1" s="59"/>
      <c r="U1" s="59"/>
      <c r="V1" s="59"/>
      <c r="W1" s="59"/>
    </row>
    <row r="2" spans="1:23" ht="14.25">
      <c r="A2" s="54"/>
      <c r="B2" s="54"/>
      <c r="C2" s="58"/>
      <c r="D2" s="59"/>
      <c r="E2" s="54"/>
      <c r="F2" s="59"/>
      <c r="G2" s="58"/>
      <c r="H2" s="61"/>
      <c r="I2" s="54" t="s">
        <v>100</v>
      </c>
      <c r="J2" s="54"/>
      <c r="K2" s="58"/>
      <c r="L2" s="54"/>
      <c r="M2" s="60"/>
      <c r="N2" s="60"/>
      <c r="O2" s="60"/>
      <c r="P2" s="59"/>
      <c r="Q2" s="59"/>
      <c r="R2" s="59"/>
      <c r="S2" s="60"/>
      <c r="T2" s="59"/>
      <c r="U2" s="59"/>
      <c r="V2" s="59"/>
      <c r="W2" s="59"/>
    </row>
    <row r="3" spans="1:23" ht="14.25">
      <c r="A3" s="2"/>
      <c r="B3" s="54"/>
      <c r="C3" s="58"/>
      <c r="D3" s="59"/>
      <c r="E3" s="54"/>
      <c r="F3" s="59"/>
      <c r="G3" s="58"/>
      <c r="H3" s="54" t="s">
        <v>101</v>
      </c>
      <c r="I3" s="54"/>
      <c r="J3" s="54"/>
      <c r="K3" s="58"/>
      <c r="L3" s="54"/>
      <c r="M3" s="60"/>
      <c r="N3" s="60"/>
      <c r="O3" s="60"/>
      <c r="P3" s="59"/>
      <c r="Q3" s="59"/>
      <c r="R3" s="59"/>
      <c r="S3" s="60"/>
      <c r="T3" s="59"/>
      <c r="U3" s="59"/>
      <c r="V3" s="59"/>
      <c r="W3" s="59"/>
    </row>
    <row r="4" spans="1:24" ht="14.25">
      <c r="A4" s="2" t="s">
        <v>163</v>
      </c>
      <c r="B4" s="54"/>
      <c r="C4" s="58"/>
      <c r="D4" s="58"/>
      <c r="E4" s="54"/>
      <c r="F4" s="58"/>
      <c r="G4" s="58"/>
      <c r="H4" s="54"/>
      <c r="I4" s="54"/>
      <c r="J4" s="54"/>
      <c r="K4" s="58"/>
      <c r="L4" s="54"/>
      <c r="M4" s="2" t="s">
        <v>150</v>
      </c>
      <c r="N4" s="54"/>
      <c r="O4" s="58"/>
      <c r="P4" s="58"/>
      <c r="Q4" s="58"/>
      <c r="R4" s="58"/>
      <c r="S4" s="58"/>
      <c r="T4" s="58"/>
      <c r="U4" s="58"/>
      <c r="V4" s="58"/>
      <c r="W4" s="58"/>
      <c r="X4" s="62"/>
    </row>
    <row r="5" spans="1:24" ht="14.25">
      <c r="A5" s="2" t="s">
        <v>155</v>
      </c>
      <c r="B5" s="54"/>
      <c r="C5" s="58"/>
      <c r="D5" s="58"/>
      <c r="E5" s="54" t="s">
        <v>102</v>
      </c>
      <c r="F5" s="58"/>
      <c r="G5" s="58"/>
      <c r="H5" s="58" t="s">
        <v>103</v>
      </c>
      <c r="I5" s="58" t="s">
        <v>104</v>
      </c>
      <c r="J5" s="58" t="s">
        <v>105</v>
      </c>
      <c r="K5" s="58" t="s">
        <v>106</v>
      </c>
      <c r="L5" s="54"/>
      <c r="M5" s="2" t="s">
        <v>157</v>
      </c>
      <c r="N5" s="54"/>
      <c r="O5" s="58"/>
      <c r="P5" s="58"/>
      <c r="Q5" s="58" t="s">
        <v>102</v>
      </c>
      <c r="R5" s="58"/>
      <c r="S5" s="58"/>
      <c r="T5" s="58" t="s">
        <v>103</v>
      </c>
      <c r="U5" s="58" t="s">
        <v>104</v>
      </c>
      <c r="V5" s="58" t="s">
        <v>105</v>
      </c>
      <c r="W5" s="58" t="s">
        <v>106</v>
      </c>
      <c r="X5" s="62"/>
    </row>
    <row r="6" spans="1:24" ht="14.25">
      <c r="A6" s="63">
        <v>1</v>
      </c>
      <c r="B6" s="64">
        <v>0.3958333333333333</v>
      </c>
      <c r="C6" s="65" t="str">
        <f>'1次リーグ組合せ'!H6</f>
        <v>長田西</v>
      </c>
      <c r="D6" s="65"/>
      <c r="E6" s="65" t="s">
        <v>108</v>
      </c>
      <c r="F6" s="65"/>
      <c r="G6" s="65" t="str">
        <f>'1次リーグ組合せ'!F6</f>
        <v>城北</v>
      </c>
      <c r="H6" s="65" t="str">
        <f>C14</f>
        <v>中田</v>
      </c>
      <c r="I6" s="65" t="str">
        <f>G14</f>
        <v>横内</v>
      </c>
      <c r="J6" s="65" t="str">
        <f>I12</f>
        <v>ジョガドール緑</v>
      </c>
      <c r="K6" s="66"/>
      <c r="L6" s="54"/>
      <c r="M6" s="63">
        <v>1</v>
      </c>
      <c r="N6" s="64">
        <v>0.40625</v>
      </c>
      <c r="O6" s="65" t="str">
        <f>'1次リーグ組合せ'!H7</f>
        <v>ジョガドール黄</v>
      </c>
      <c r="P6" s="65"/>
      <c r="Q6" s="65" t="s">
        <v>108</v>
      </c>
      <c r="R6" s="65"/>
      <c r="S6" s="65" t="str">
        <f>'1次リーグ組合せ'!F7</f>
        <v>リベルダージ</v>
      </c>
      <c r="T6" s="65" t="str">
        <f>S7</f>
        <v>まちかど</v>
      </c>
      <c r="U6" s="65" t="str">
        <f>O7</f>
        <v>LESTE Ａ</v>
      </c>
      <c r="V6" s="65" t="str">
        <f aca="true" t="shared" si="0" ref="V6:V11">U6</f>
        <v>LESTE Ａ</v>
      </c>
      <c r="W6" s="66"/>
      <c r="X6" s="62"/>
    </row>
    <row r="7" spans="1:24" ht="14.25">
      <c r="A7" s="63">
        <v>2</v>
      </c>
      <c r="B7" s="64">
        <v>0.4236111111111111</v>
      </c>
      <c r="C7" s="65" t="str">
        <f>'1次リーグ組合せ'!C6</f>
        <v>セユーズＡ</v>
      </c>
      <c r="D7" s="65"/>
      <c r="E7" s="65" t="s">
        <v>108</v>
      </c>
      <c r="F7" s="65"/>
      <c r="G7" s="65" t="str">
        <f>'1次リーグ組合せ'!J6</f>
        <v>SHIZUNAN</v>
      </c>
      <c r="H7" s="65" t="str">
        <f aca="true" t="shared" si="1" ref="H7:H14">C6</f>
        <v>長田西</v>
      </c>
      <c r="I7" s="65" t="str">
        <f aca="true" t="shared" si="2" ref="I7:I14">G6</f>
        <v>城北</v>
      </c>
      <c r="J7" s="65" t="str">
        <f>I6</f>
        <v>横内</v>
      </c>
      <c r="K7" s="67" t="str">
        <f>G6</f>
        <v>城北</v>
      </c>
      <c r="L7" s="54"/>
      <c r="M7" s="63">
        <v>2</v>
      </c>
      <c r="N7" s="64">
        <v>0.43402777777777773</v>
      </c>
      <c r="O7" s="65" t="str">
        <f>'1次リーグ組合せ'!C7</f>
        <v>LESTE Ａ</v>
      </c>
      <c r="P7" s="65"/>
      <c r="Q7" s="65" t="s">
        <v>108</v>
      </c>
      <c r="R7" s="65"/>
      <c r="S7" s="65" t="str">
        <f>'1次リーグ組合せ'!J7</f>
        <v>まちかど</v>
      </c>
      <c r="T7" s="65" t="str">
        <f>O6</f>
        <v>ジョガドール黄</v>
      </c>
      <c r="U7" s="65" t="str">
        <f>O8</f>
        <v>リベルダージ</v>
      </c>
      <c r="V7" s="65" t="str">
        <f t="shared" si="0"/>
        <v>リベルダージ</v>
      </c>
      <c r="W7" s="67" t="str">
        <f>O6</f>
        <v>ジョガドール黄</v>
      </c>
      <c r="X7" s="62"/>
    </row>
    <row r="8" spans="1:24" ht="14.25">
      <c r="A8" s="63">
        <v>3</v>
      </c>
      <c r="B8" s="64">
        <v>0.4513888888888889</v>
      </c>
      <c r="C8" s="65" t="str">
        <f>'1次リーグ組合せ'!C11</f>
        <v>ジョガドール緑</v>
      </c>
      <c r="D8" s="65"/>
      <c r="E8" s="65" t="s">
        <v>108</v>
      </c>
      <c r="F8" s="65"/>
      <c r="G8" s="65" t="str">
        <f>'1次リーグ組合せ'!F11</f>
        <v>中田</v>
      </c>
      <c r="H8" s="65" t="str">
        <f t="shared" si="1"/>
        <v>セユーズＡ</v>
      </c>
      <c r="I8" s="65" t="str">
        <f t="shared" si="2"/>
        <v>SHIZUNAN</v>
      </c>
      <c r="J8" s="65" t="str">
        <f>I7</f>
        <v>城北</v>
      </c>
      <c r="K8" s="67"/>
      <c r="L8" s="54"/>
      <c r="M8" s="63">
        <v>3</v>
      </c>
      <c r="N8" s="64">
        <v>0.47222222222222227</v>
      </c>
      <c r="O8" s="65" t="str">
        <f>S6</f>
        <v>リベルダージ</v>
      </c>
      <c r="P8" s="65"/>
      <c r="Q8" s="65" t="s">
        <v>108</v>
      </c>
      <c r="R8" s="65"/>
      <c r="S8" s="65" t="str">
        <f>O7</f>
        <v>LESTE Ａ</v>
      </c>
      <c r="T8" s="65" t="str">
        <f>T6</f>
        <v>まちかど</v>
      </c>
      <c r="U8" s="65" t="str">
        <f>O9</f>
        <v>ジョガドール黄</v>
      </c>
      <c r="V8" s="65" t="str">
        <f t="shared" si="0"/>
        <v>ジョガドール黄</v>
      </c>
      <c r="W8" s="68"/>
      <c r="X8" s="62"/>
    </row>
    <row r="9" spans="1:24" ht="14.25">
      <c r="A9" s="63">
        <v>4</v>
      </c>
      <c r="B9" s="64">
        <v>0.4791666666666667</v>
      </c>
      <c r="C9" s="65" t="str">
        <f>G6</f>
        <v>城北</v>
      </c>
      <c r="D9" s="65"/>
      <c r="E9" s="65" t="s">
        <v>108</v>
      </c>
      <c r="F9" s="65"/>
      <c r="G9" s="65" t="str">
        <f>C7</f>
        <v>セユーズＡ</v>
      </c>
      <c r="H9" s="65" t="str">
        <f t="shared" si="1"/>
        <v>ジョガドール緑</v>
      </c>
      <c r="I9" s="65" t="str">
        <f t="shared" si="2"/>
        <v>中田</v>
      </c>
      <c r="J9" s="65" t="str">
        <f>I8</f>
        <v>SHIZUNAN</v>
      </c>
      <c r="K9" s="66"/>
      <c r="L9" s="54"/>
      <c r="M9" s="63">
        <v>4</v>
      </c>
      <c r="N9" s="64">
        <v>0.5</v>
      </c>
      <c r="O9" s="65" t="str">
        <f>O6</f>
        <v>ジョガドール黄</v>
      </c>
      <c r="P9" s="65"/>
      <c r="Q9" s="65" t="s">
        <v>108</v>
      </c>
      <c r="R9" s="65"/>
      <c r="S9" s="65" t="str">
        <f>S7</f>
        <v>まちかど</v>
      </c>
      <c r="T9" s="65" t="str">
        <f>S8</f>
        <v>LESTE Ａ</v>
      </c>
      <c r="U9" s="65" t="str">
        <f>S6</f>
        <v>リベルダージ</v>
      </c>
      <c r="V9" s="65" t="str">
        <f t="shared" si="0"/>
        <v>リベルダージ</v>
      </c>
      <c r="W9" s="66"/>
      <c r="X9" s="62"/>
    </row>
    <row r="10" spans="1:24" ht="14.25">
      <c r="A10" s="63">
        <v>5</v>
      </c>
      <c r="B10" s="64">
        <v>0.5069444444444444</v>
      </c>
      <c r="C10" s="65" t="str">
        <f>C6</f>
        <v>長田西</v>
      </c>
      <c r="D10" s="65"/>
      <c r="E10" s="65" t="s">
        <v>108</v>
      </c>
      <c r="F10" s="65"/>
      <c r="G10" s="65" t="str">
        <f>G7</f>
        <v>SHIZUNAN</v>
      </c>
      <c r="H10" s="65" t="str">
        <f t="shared" si="1"/>
        <v>城北</v>
      </c>
      <c r="I10" s="65" t="str">
        <f t="shared" si="2"/>
        <v>セユーズＡ</v>
      </c>
      <c r="J10" s="65" t="str">
        <f>I9</f>
        <v>中田</v>
      </c>
      <c r="K10" s="67" t="str">
        <f>G10</f>
        <v>SHIZUNAN</v>
      </c>
      <c r="L10" s="54"/>
      <c r="M10" s="63">
        <v>5</v>
      </c>
      <c r="N10" s="64">
        <v>0.5381944444444444</v>
      </c>
      <c r="O10" s="65" t="str">
        <f>O7</f>
        <v>LESTE Ａ</v>
      </c>
      <c r="P10" s="65"/>
      <c r="Q10" s="65" t="s">
        <v>108</v>
      </c>
      <c r="R10" s="65"/>
      <c r="S10" s="65" t="str">
        <f>O6</f>
        <v>ジョガドール黄</v>
      </c>
      <c r="T10" s="65" t="str">
        <f>S6</f>
        <v>リベルダージ</v>
      </c>
      <c r="U10" s="65" t="str">
        <f>O11</f>
        <v>まちかど</v>
      </c>
      <c r="V10" s="65" t="str">
        <f t="shared" si="0"/>
        <v>まちかど</v>
      </c>
      <c r="W10" s="67" t="str">
        <f>S11</f>
        <v>リベルダージ</v>
      </c>
      <c r="X10" s="62"/>
    </row>
    <row r="11" spans="1:24" ht="14.25">
      <c r="A11" s="63">
        <v>6</v>
      </c>
      <c r="B11" s="64">
        <v>0.5347222222222222</v>
      </c>
      <c r="C11" s="65" t="str">
        <f>'1次リーグ組合せ'!H11</f>
        <v>横内</v>
      </c>
      <c r="D11" s="65"/>
      <c r="E11" s="65" t="s">
        <v>108</v>
      </c>
      <c r="F11" s="65"/>
      <c r="G11" s="65" t="str">
        <f>C8</f>
        <v>ジョガドール緑</v>
      </c>
      <c r="H11" s="65" t="str">
        <f t="shared" si="1"/>
        <v>長田西</v>
      </c>
      <c r="I11" s="65" t="str">
        <f t="shared" si="2"/>
        <v>SHIZUNAN</v>
      </c>
      <c r="J11" s="65" t="str">
        <f>I10</f>
        <v>セユーズＡ</v>
      </c>
      <c r="K11" s="67"/>
      <c r="L11" s="54"/>
      <c r="M11" s="63">
        <v>6</v>
      </c>
      <c r="N11" s="64">
        <v>0.5659722222222222</v>
      </c>
      <c r="O11" s="69" t="str">
        <f>S7</f>
        <v>まちかど</v>
      </c>
      <c r="P11" s="70"/>
      <c r="Q11" s="70" t="s">
        <v>108</v>
      </c>
      <c r="R11" s="70"/>
      <c r="S11" s="69" t="str">
        <f>S6</f>
        <v>リベルダージ</v>
      </c>
      <c r="T11" s="65" t="str">
        <f>T9</f>
        <v>LESTE Ａ</v>
      </c>
      <c r="U11" s="65" t="str">
        <f>O6</f>
        <v>ジョガドール黄</v>
      </c>
      <c r="V11" s="65" t="str">
        <f t="shared" si="0"/>
        <v>ジョガドール黄</v>
      </c>
      <c r="W11" s="67"/>
      <c r="X11" s="62"/>
    </row>
    <row r="12" spans="1:24" ht="14.25">
      <c r="A12" s="63">
        <v>7</v>
      </c>
      <c r="B12" s="71">
        <v>0.5625</v>
      </c>
      <c r="C12" s="65" t="str">
        <f>C7</f>
        <v>セユーズＡ</v>
      </c>
      <c r="D12" s="65"/>
      <c r="E12" s="65" t="s">
        <v>108</v>
      </c>
      <c r="F12" s="65"/>
      <c r="G12" s="65" t="str">
        <f>C6</f>
        <v>長田西</v>
      </c>
      <c r="H12" s="65" t="str">
        <f t="shared" si="1"/>
        <v>横内</v>
      </c>
      <c r="I12" s="65" t="str">
        <f t="shared" si="2"/>
        <v>ジョガドール緑</v>
      </c>
      <c r="J12" s="65" t="str">
        <f>J10</f>
        <v>中田</v>
      </c>
      <c r="K12" s="66"/>
      <c r="L12" s="54"/>
      <c r="M12" s="60"/>
      <c r="N12" s="36" t="s">
        <v>107</v>
      </c>
      <c r="O12" s="58" t="str">
        <f>W10</f>
        <v>リベルダージ</v>
      </c>
      <c r="P12" s="72"/>
      <c r="Q12" s="72"/>
      <c r="R12" s="72"/>
      <c r="S12" s="73"/>
      <c r="T12" s="74"/>
      <c r="U12" s="74"/>
      <c r="V12" s="74"/>
      <c r="W12" s="74"/>
      <c r="X12" s="62"/>
    </row>
    <row r="13" spans="1:24" ht="14.25">
      <c r="A13" s="63">
        <v>8</v>
      </c>
      <c r="B13" s="71">
        <v>0.5902777777777778</v>
      </c>
      <c r="C13" s="70" t="str">
        <f>G7</f>
        <v>SHIZUNAN</v>
      </c>
      <c r="D13" s="70"/>
      <c r="E13" s="70" t="s">
        <v>109</v>
      </c>
      <c r="F13" s="70"/>
      <c r="G13" s="70" t="str">
        <f>G6</f>
        <v>城北</v>
      </c>
      <c r="H13" s="65" t="str">
        <f t="shared" si="1"/>
        <v>セユーズＡ</v>
      </c>
      <c r="I13" s="65" t="str">
        <f t="shared" si="2"/>
        <v>長田西</v>
      </c>
      <c r="J13" s="65" t="str">
        <f>I12</f>
        <v>ジョガドール緑</v>
      </c>
      <c r="K13" s="67" t="str">
        <f>G14</f>
        <v>横内</v>
      </c>
      <c r="L13" s="54"/>
      <c r="M13" s="75"/>
      <c r="N13" s="76"/>
      <c r="O13" s="59"/>
      <c r="P13" s="58"/>
      <c r="Q13" s="59"/>
      <c r="R13" s="58"/>
      <c r="S13" s="59"/>
      <c r="T13" s="59"/>
      <c r="U13" s="59"/>
      <c r="V13" s="59"/>
      <c r="W13" s="59"/>
      <c r="X13" s="62"/>
    </row>
    <row r="14" spans="1:24" ht="14.25">
      <c r="A14" s="63">
        <v>9</v>
      </c>
      <c r="B14" s="71">
        <v>0.6180555555555556</v>
      </c>
      <c r="C14" s="70" t="str">
        <f>G8</f>
        <v>中田</v>
      </c>
      <c r="D14" s="70"/>
      <c r="E14" s="70" t="s">
        <v>109</v>
      </c>
      <c r="F14" s="70"/>
      <c r="G14" s="70" t="str">
        <f>C11</f>
        <v>横内</v>
      </c>
      <c r="H14" s="65" t="str">
        <f t="shared" si="1"/>
        <v>SHIZUNAN</v>
      </c>
      <c r="I14" s="65" t="str">
        <f t="shared" si="2"/>
        <v>城北</v>
      </c>
      <c r="J14" s="65" t="str">
        <f>I13</f>
        <v>長田西</v>
      </c>
      <c r="K14" s="68"/>
      <c r="L14" s="54"/>
      <c r="M14" s="75"/>
      <c r="N14" s="76"/>
      <c r="O14" s="77"/>
      <c r="P14" s="78"/>
      <c r="Q14" s="78"/>
      <c r="R14" s="78"/>
      <c r="S14" s="77"/>
      <c r="T14" s="78"/>
      <c r="U14" s="78"/>
      <c r="V14" s="78"/>
      <c r="W14" s="78"/>
      <c r="X14" s="62"/>
    </row>
    <row r="15" spans="1:24" ht="14.25">
      <c r="A15" s="60"/>
      <c r="B15" s="36" t="s">
        <v>107</v>
      </c>
      <c r="C15" s="58" t="str">
        <f>K13</f>
        <v>横内</v>
      </c>
      <c r="D15" s="72"/>
      <c r="E15" s="79"/>
      <c r="F15" s="72"/>
      <c r="G15" s="59"/>
      <c r="H15" s="60"/>
      <c r="I15" s="60"/>
      <c r="J15" s="60"/>
      <c r="K15" s="78"/>
      <c r="L15" s="54"/>
      <c r="M15" s="2" t="s">
        <v>153</v>
      </c>
      <c r="N15" s="54"/>
      <c r="O15" s="58"/>
      <c r="P15" s="58"/>
      <c r="Q15" s="58"/>
      <c r="R15" s="58"/>
      <c r="S15" s="58"/>
      <c r="T15" s="58"/>
      <c r="U15" s="58"/>
      <c r="V15" s="58"/>
      <c r="W15" s="58"/>
      <c r="X15" s="62"/>
    </row>
    <row r="16" spans="1:24" ht="14.25">
      <c r="A16" s="60"/>
      <c r="B16" s="36"/>
      <c r="C16" s="58"/>
      <c r="D16" s="81"/>
      <c r="E16" s="87"/>
      <c r="F16" s="81"/>
      <c r="G16" s="59"/>
      <c r="H16" s="60"/>
      <c r="I16" s="60"/>
      <c r="J16" s="60"/>
      <c r="K16" s="78"/>
      <c r="L16" s="54"/>
      <c r="M16" s="2" t="s">
        <v>158</v>
      </c>
      <c r="N16" s="54"/>
      <c r="O16" s="58"/>
      <c r="P16" s="58"/>
      <c r="Q16" s="58" t="s">
        <v>102</v>
      </c>
      <c r="R16" s="58"/>
      <c r="S16" s="58"/>
      <c r="T16" s="58" t="s">
        <v>103</v>
      </c>
      <c r="U16" s="58" t="s">
        <v>104</v>
      </c>
      <c r="V16" s="58" t="s">
        <v>105</v>
      </c>
      <c r="W16" s="58" t="s">
        <v>106</v>
      </c>
      <c r="X16" s="62"/>
    </row>
    <row r="17" spans="1:24" ht="14.25">
      <c r="A17" s="60"/>
      <c r="B17" s="36"/>
      <c r="C17" s="59"/>
      <c r="D17" s="59"/>
      <c r="E17" s="60"/>
      <c r="F17" s="59"/>
      <c r="G17" s="59"/>
      <c r="H17" s="60"/>
      <c r="I17" s="60"/>
      <c r="J17" s="60"/>
      <c r="K17" s="59"/>
      <c r="L17" s="54"/>
      <c r="M17" s="63">
        <v>1</v>
      </c>
      <c r="N17" s="64">
        <v>0.40625</v>
      </c>
      <c r="O17" s="65" t="str">
        <f>'1次リーグ組合せ'!H8</f>
        <v>東豊田</v>
      </c>
      <c r="P17" s="65"/>
      <c r="Q17" s="65" t="s">
        <v>108</v>
      </c>
      <c r="R17" s="65"/>
      <c r="S17" s="65" t="str">
        <f>'1次リーグ組合せ'!F8</f>
        <v>SENA</v>
      </c>
      <c r="T17" s="65" t="str">
        <f>S18</f>
        <v>服織</v>
      </c>
      <c r="U17" s="65" t="str">
        <f>O18</f>
        <v>カワハラＡ</v>
      </c>
      <c r="V17" s="65" t="str">
        <f aca="true" t="shared" si="3" ref="V17:V22">U17</f>
        <v>カワハラＡ</v>
      </c>
      <c r="W17" s="66"/>
      <c r="X17" s="62"/>
    </row>
    <row r="18" spans="1:24" ht="14.25">
      <c r="A18" s="2" t="s">
        <v>164</v>
      </c>
      <c r="B18" s="54"/>
      <c r="C18" s="58"/>
      <c r="D18" s="58"/>
      <c r="E18" s="54"/>
      <c r="F18" s="58"/>
      <c r="G18" s="58"/>
      <c r="H18" s="54"/>
      <c r="I18" s="54"/>
      <c r="J18" s="54"/>
      <c r="K18" s="58"/>
      <c r="L18" s="54"/>
      <c r="M18" s="63">
        <v>2</v>
      </c>
      <c r="N18" s="64">
        <v>0.43402777777777773</v>
      </c>
      <c r="O18" s="65" t="str">
        <f>'1次リーグ組合せ'!C8</f>
        <v>カワハラＡ</v>
      </c>
      <c r="P18" s="65"/>
      <c r="Q18" s="65" t="s">
        <v>108</v>
      </c>
      <c r="R18" s="65"/>
      <c r="S18" s="65" t="str">
        <f>'1次リーグ組合せ'!J8</f>
        <v>服織</v>
      </c>
      <c r="T18" s="65" t="str">
        <f>O17</f>
        <v>東豊田</v>
      </c>
      <c r="U18" s="65" t="str">
        <f>O19</f>
        <v>SENA</v>
      </c>
      <c r="V18" s="65" t="str">
        <f t="shared" si="3"/>
        <v>SENA</v>
      </c>
      <c r="W18" s="67" t="str">
        <f>O17</f>
        <v>東豊田</v>
      </c>
      <c r="X18" s="62"/>
    </row>
    <row r="19" spans="1:24" ht="14.25">
      <c r="A19" s="2" t="s">
        <v>156</v>
      </c>
      <c r="B19" s="54"/>
      <c r="C19" s="58"/>
      <c r="D19" s="58"/>
      <c r="E19" s="54" t="s">
        <v>102</v>
      </c>
      <c r="F19" s="58"/>
      <c r="G19" s="58"/>
      <c r="H19" s="58" t="s">
        <v>103</v>
      </c>
      <c r="I19" s="58" t="s">
        <v>104</v>
      </c>
      <c r="J19" s="58" t="s">
        <v>105</v>
      </c>
      <c r="K19" s="58" t="s">
        <v>106</v>
      </c>
      <c r="L19" s="54"/>
      <c r="M19" s="63">
        <v>3</v>
      </c>
      <c r="N19" s="64">
        <v>0.47222222222222227</v>
      </c>
      <c r="O19" s="65" t="str">
        <f>S17</f>
        <v>SENA</v>
      </c>
      <c r="P19" s="65"/>
      <c r="Q19" s="65" t="s">
        <v>108</v>
      </c>
      <c r="R19" s="65"/>
      <c r="S19" s="65" t="str">
        <f>O18</f>
        <v>カワハラＡ</v>
      </c>
      <c r="T19" s="65" t="str">
        <f>T17</f>
        <v>服織</v>
      </c>
      <c r="U19" s="65" t="str">
        <f>O20</f>
        <v>東豊田</v>
      </c>
      <c r="V19" s="65" t="str">
        <f t="shared" si="3"/>
        <v>東豊田</v>
      </c>
      <c r="W19" s="68"/>
      <c r="X19" s="62"/>
    </row>
    <row r="20" spans="1:24" ht="14.25">
      <c r="A20" s="63">
        <v>1</v>
      </c>
      <c r="B20" s="64">
        <v>0.3958333333333333</v>
      </c>
      <c r="C20" s="65" t="str">
        <f>'1次リーグ組合せ'!H9</f>
        <v>千代田</v>
      </c>
      <c r="D20" s="65"/>
      <c r="E20" s="65" t="s">
        <v>108</v>
      </c>
      <c r="F20" s="65"/>
      <c r="G20" s="65" t="str">
        <f>'1次リーグ組合せ'!F9</f>
        <v>カワハラＢ</v>
      </c>
      <c r="H20" s="65" t="str">
        <f>C28</f>
        <v>伝馬</v>
      </c>
      <c r="I20" s="65" t="str">
        <f>G28</f>
        <v>南部</v>
      </c>
      <c r="J20" s="65" t="str">
        <f>I26</f>
        <v>西豊田</v>
      </c>
      <c r="K20" s="66"/>
      <c r="L20" s="54"/>
      <c r="M20" s="63">
        <v>4</v>
      </c>
      <c r="N20" s="64">
        <v>0.5</v>
      </c>
      <c r="O20" s="65" t="str">
        <f>O17</f>
        <v>東豊田</v>
      </c>
      <c r="P20" s="65"/>
      <c r="Q20" s="65" t="s">
        <v>108</v>
      </c>
      <c r="R20" s="65"/>
      <c r="S20" s="65" t="str">
        <f>S18</f>
        <v>服織</v>
      </c>
      <c r="T20" s="65" t="str">
        <f>S19</f>
        <v>カワハラＡ</v>
      </c>
      <c r="U20" s="65" t="str">
        <f>S17</f>
        <v>SENA</v>
      </c>
      <c r="V20" s="65" t="str">
        <f t="shared" si="3"/>
        <v>SENA</v>
      </c>
      <c r="W20" s="66"/>
      <c r="X20" s="62"/>
    </row>
    <row r="21" spans="1:24" ht="14.25">
      <c r="A21" s="63">
        <v>2</v>
      </c>
      <c r="B21" s="64">
        <v>0.4236111111111111</v>
      </c>
      <c r="C21" s="65" t="str">
        <f>'1次リーグ組合せ'!C9</f>
        <v>ピュア</v>
      </c>
      <c r="D21" s="65"/>
      <c r="E21" s="65" t="s">
        <v>108</v>
      </c>
      <c r="F21" s="65"/>
      <c r="G21" s="65" t="str">
        <f>'1次リーグ組合せ'!J9</f>
        <v>長田南</v>
      </c>
      <c r="H21" s="65" t="str">
        <f aca="true" t="shared" si="4" ref="H21:H28">C20</f>
        <v>千代田</v>
      </c>
      <c r="I21" s="65" t="str">
        <f aca="true" t="shared" si="5" ref="I21:I28">G20</f>
        <v>カワハラＢ</v>
      </c>
      <c r="J21" s="65" t="str">
        <f>I20</f>
        <v>南部</v>
      </c>
      <c r="K21" s="67" t="str">
        <f>G20</f>
        <v>カワハラＢ</v>
      </c>
      <c r="L21" s="54"/>
      <c r="M21" s="63">
        <v>5</v>
      </c>
      <c r="N21" s="64">
        <v>0.5381944444444444</v>
      </c>
      <c r="O21" s="65" t="str">
        <f>O18</f>
        <v>カワハラＡ</v>
      </c>
      <c r="P21" s="65"/>
      <c r="Q21" s="65" t="s">
        <v>108</v>
      </c>
      <c r="R21" s="65"/>
      <c r="S21" s="65" t="str">
        <f>O17</f>
        <v>東豊田</v>
      </c>
      <c r="T21" s="65" t="str">
        <f>S17</f>
        <v>SENA</v>
      </c>
      <c r="U21" s="65" t="str">
        <f>O22</f>
        <v>服織</v>
      </c>
      <c r="V21" s="65" t="str">
        <f t="shared" si="3"/>
        <v>服織</v>
      </c>
      <c r="W21" s="67" t="str">
        <f>S22</f>
        <v>SENA</v>
      </c>
      <c r="X21" s="62"/>
    </row>
    <row r="22" spans="1:24" ht="14.25">
      <c r="A22" s="63">
        <v>3</v>
      </c>
      <c r="B22" s="64">
        <v>0.4513888888888889</v>
      </c>
      <c r="C22" s="65" t="str">
        <f>'1次リーグ組合せ'!C16</f>
        <v>西豊田</v>
      </c>
      <c r="D22" s="65"/>
      <c r="E22" s="65" t="s">
        <v>108</v>
      </c>
      <c r="F22" s="65"/>
      <c r="G22" s="65" t="s">
        <v>165</v>
      </c>
      <c r="H22" s="65" t="str">
        <f t="shared" si="4"/>
        <v>ピュア</v>
      </c>
      <c r="I22" s="65" t="str">
        <f t="shared" si="5"/>
        <v>長田南</v>
      </c>
      <c r="J22" s="65" t="str">
        <f>I21</f>
        <v>カワハラＢ</v>
      </c>
      <c r="K22" s="67"/>
      <c r="L22" s="54"/>
      <c r="M22" s="63">
        <v>6</v>
      </c>
      <c r="N22" s="64">
        <v>0.5659722222222222</v>
      </c>
      <c r="O22" s="69" t="str">
        <f>S18</f>
        <v>服織</v>
      </c>
      <c r="P22" s="70"/>
      <c r="Q22" s="70" t="s">
        <v>108</v>
      </c>
      <c r="R22" s="70"/>
      <c r="S22" s="69" t="str">
        <f>S17</f>
        <v>SENA</v>
      </c>
      <c r="T22" s="65" t="str">
        <f>T20</f>
        <v>カワハラＡ</v>
      </c>
      <c r="U22" s="65" t="str">
        <f>O17</f>
        <v>東豊田</v>
      </c>
      <c r="V22" s="65" t="str">
        <f t="shared" si="3"/>
        <v>東豊田</v>
      </c>
      <c r="W22" s="67"/>
      <c r="X22" s="62"/>
    </row>
    <row r="23" spans="1:24" ht="14.25">
      <c r="A23" s="63">
        <v>4</v>
      </c>
      <c r="B23" s="64">
        <v>0.4791666666666667</v>
      </c>
      <c r="C23" s="65" t="str">
        <f>G20</f>
        <v>カワハラＢ</v>
      </c>
      <c r="D23" s="65"/>
      <c r="E23" s="65" t="s">
        <v>108</v>
      </c>
      <c r="F23" s="65"/>
      <c r="G23" s="65" t="str">
        <f>C21</f>
        <v>ピュア</v>
      </c>
      <c r="H23" s="65" t="str">
        <f t="shared" si="4"/>
        <v>西豊田</v>
      </c>
      <c r="I23" s="65" t="str">
        <f t="shared" si="5"/>
        <v>伝馬</v>
      </c>
      <c r="J23" s="65" t="str">
        <f>I22</f>
        <v>長田南</v>
      </c>
      <c r="K23" s="66"/>
      <c r="L23" s="54"/>
      <c r="M23" s="60"/>
      <c r="N23" s="36" t="s">
        <v>107</v>
      </c>
      <c r="O23" s="58" t="str">
        <f>W21</f>
        <v>SENA</v>
      </c>
      <c r="P23" s="72"/>
      <c r="Q23" s="72"/>
      <c r="R23" s="72"/>
      <c r="S23" s="73"/>
      <c r="T23" s="74"/>
      <c r="U23" s="74"/>
      <c r="V23" s="74"/>
      <c r="W23" s="74"/>
      <c r="X23" s="62"/>
    </row>
    <row r="24" spans="1:24" ht="14.25">
      <c r="A24" s="63">
        <v>5</v>
      </c>
      <c r="B24" s="64">
        <v>0.5069444444444444</v>
      </c>
      <c r="C24" s="65" t="str">
        <f>C20</f>
        <v>千代田</v>
      </c>
      <c r="D24" s="65"/>
      <c r="E24" s="65" t="s">
        <v>108</v>
      </c>
      <c r="F24" s="65"/>
      <c r="G24" s="65" t="str">
        <f>G21</f>
        <v>長田南</v>
      </c>
      <c r="H24" s="65" t="str">
        <f t="shared" si="4"/>
        <v>カワハラＢ</v>
      </c>
      <c r="I24" s="65" t="str">
        <f t="shared" si="5"/>
        <v>ピュア</v>
      </c>
      <c r="J24" s="65" t="str">
        <f>I23</f>
        <v>伝馬</v>
      </c>
      <c r="K24" s="67" t="str">
        <f>G24</f>
        <v>長田南</v>
      </c>
      <c r="L24" s="54"/>
      <c r="M24" s="75"/>
      <c r="N24" s="76"/>
      <c r="O24" s="59"/>
      <c r="P24" s="58"/>
      <c r="Q24" s="59"/>
      <c r="R24" s="58"/>
      <c r="S24" s="59"/>
      <c r="T24" s="59"/>
      <c r="U24" s="59"/>
      <c r="V24" s="59"/>
      <c r="W24" s="59"/>
      <c r="X24" s="62"/>
    </row>
    <row r="25" spans="1:24" ht="14.25">
      <c r="A25" s="63">
        <v>6</v>
      </c>
      <c r="B25" s="64">
        <v>0.5347222222222222</v>
      </c>
      <c r="C25" s="65" t="str">
        <f>'1次リーグ組合せ'!H16</f>
        <v>南部</v>
      </c>
      <c r="D25" s="65"/>
      <c r="E25" s="65" t="s">
        <v>108</v>
      </c>
      <c r="F25" s="65"/>
      <c r="G25" s="65" t="str">
        <f>C22</f>
        <v>西豊田</v>
      </c>
      <c r="H25" s="65" t="str">
        <f t="shared" si="4"/>
        <v>千代田</v>
      </c>
      <c r="I25" s="65" t="str">
        <f t="shared" si="5"/>
        <v>長田南</v>
      </c>
      <c r="J25" s="65" t="str">
        <f>I24</f>
        <v>ピュア</v>
      </c>
      <c r="K25" s="67"/>
      <c r="L25" s="54"/>
      <c r="M25" s="75"/>
      <c r="N25" s="76"/>
      <c r="O25" s="77"/>
      <c r="P25" s="78"/>
      <c r="Q25" s="78"/>
      <c r="R25" s="78"/>
      <c r="S25" s="77"/>
      <c r="T25" s="78"/>
      <c r="U25" s="78"/>
      <c r="V25" s="78"/>
      <c r="W25" s="78"/>
      <c r="X25" s="62"/>
    </row>
    <row r="26" spans="1:24" ht="14.25">
      <c r="A26" s="63">
        <v>7</v>
      </c>
      <c r="B26" s="71">
        <v>0.5625</v>
      </c>
      <c r="C26" s="65" t="str">
        <f>C21</f>
        <v>ピュア</v>
      </c>
      <c r="D26" s="65"/>
      <c r="E26" s="65" t="s">
        <v>108</v>
      </c>
      <c r="F26" s="65"/>
      <c r="G26" s="65" t="str">
        <f>C20</f>
        <v>千代田</v>
      </c>
      <c r="H26" s="65" t="str">
        <f t="shared" si="4"/>
        <v>南部</v>
      </c>
      <c r="I26" s="65" t="str">
        <f t="shared" si="5"/>
        <v>西豊田</v>
      </c>
      <c r="J26" s="65" t="str">
        <f>J24</f>
        <v>伝馬</v>
      </c>
      <c r="K26" s="66"/>
      <c r="L26" s="54"/>
      <c r="M26" s="2" t="s">
        <v>151</v>
      </c>
      <c r="N26" s="54"/>
      <c r="O26" s="58"/>
      <c r="P26" s="58"/>
      <c r="Q26" s="58"/>
      <c r="R26" s="58"/>
      <c r="S26" s="58"/>
      <c r="T26" s="58"/>
      <c r="U26" s="58"/>
      <c r="V26" s="58"/>
      <c r="W26" s="58"/>
      <c r="X26" s="62"/>
    </row>
    <row r="27" spans="1:24" ht="14.25">
      <c r="A27" s="63">
        <v>8</v>
      </c>
      <c r="B27" s="71">
        <v>0.5902777777777778</v>
      </c>
      <c r="C27" s="70" t="str">
        <f>G21</f>
        <v>長田南</v>
      </c>
      <c r="D27" s="70"/>
      <c r="E27" s="70" t="s">
        <v>108</v>
      </c>
      <c r="F27" s="70"/>
      <c r="G27" s="70" t="str">
        <f>G20</f>
        <v>カワハラＢ</v>
      </c>
      <c r="H27" s="65" t="str">
        <f t="shared" si="4"/>
        <v>ピュア</v>
      </c>
      <c r="I27" s="65" t="str">
        <f t="shared" si="5"/>
        <v>千代田</v>
      </c>
      <c r="J27" s="65" t="str">
        <f>I26</f>
        <v>西豊田</v>
      </c>
      <c r="K27" s="67" t="str">
        <f>G28</f>
        <v>南部</v>
      </c>
      <c r="L27" s="54"/>
      <c r="M27" s="2" t="s">
        <v>159</v>
      </c>
      <c r="N27" s="54"/>
      <c r="O27" s="58"/>
      <c r="P27" s="58"/>
      <c r="Q27" s="58" t="s">
        <v>102</v>
      </c>
      <c r="R27" s="58"/>
      <c r="S27" s="58"/>
      <c r="T27" s="58" t="s">
        <v>103</v>
      </c>
      <c r="U27" s="58" t="s">
        <v>104</v>
      </c>
      <c r="V27" s="58" t="s">
        <v>105</v>
      </c>
      <c r="W27" s="58" t="s">
        <v>106</v>
      </c>
      <c r="X27" s="62"/>
    </row>
    <row r="28" spans="1:24" ht="14.25">
      <c r="A28" s="63">
        <v>9</v>
      </c>
      <c r="B28" s="71">
        <v>0.6180555555555556</v>
      </c>
      <c r="C28" s="70" t="str">
        <f>G22</f>
        <v>伝馬</v>
      </c>
      <c r="D28" s="70"/>
      <c r="E28" s="70" t="s">
        <v>108</v>
      </c>
      <c r="F28" s="70"/>
      <c r="G28" s="70" t="str">
        <f>C25</f>
        <v>南部</v>
      </c>
      <c r="H28" s="65" t="str">
        <f t="shared" si="4"/>
        <v>長田南</v>
      </c>
      <c r="I28" s="65" t="str">
        <f t="shared" si="5"/>
        <v>カワハラＢ</v>
      </c>
      <c r="J28" s="65" t="str">
        <f>I27</f>
        <v>千代田</v>
      </c>
      <c r="K28" s="68"/>
      <c r="L28" s="54"/>
      <c r="M28" s="63">
        <v>1</v>
      </c>
      <c r="N28" s="64">
        <v>0.40625</v>
      </c>
      <c r="O28" s="65" t="str">
        <f>'1次リーグ組合せ'!H10</f>
        <v>Ｔ＆Ｔ</v>
      </c>
      <c r="P28" s="65"/>
      <c r="Q28" s="65" t="s">
        <v>108</v>
      </c>
      <c r="R28" s="65"/>
      <c r="S28" s="65" t="str">
        <f>'1次リーグ組合せ'!F10</f>
        <v>ＳＷＪ</v>
      </c>
      <c r="T28" s="65" t="str">
        <f>S29</f>
        <v>ＳＪ</v>
      </c>
      <c r="U28" s="65" t="str">
        <f>O29</f>
        <v>Vivace</v>
      </c>
      <c r="V28" s="65" t="str">
        <f aca="true" t="shared" si="6" ref="V28:V33">U28</f>
        <v>Vivace</v>
      </c>
      <c r="W28" s="66"/>
      <c r="X28" s="62"/>
    </row>
    <row r="29" spans="1:24" ht="14.25">
      <c r="A29" s="60"/>
      <c r="B29" s="36" t="s">
        <v>107</v>
      </c>
      <c r="C29" s="58" t="str">
        <f>K27</f>
        <v>南部</v>
      </c>
      <c r="D29" s="72"/>
      <c r="E29" s="79"/>
      <c r="F29" s="72"/>
      <c r="G29" s="59"/>
      <c r="H29" s="60"/>
      <c r="I29" s="60"/>
      <c r="J29" s="60"/>
      <c r="K29" s="78"/>
      <c r="L29" s="54"/>
      <c r="M29" s="63">
        <v>2</v>
      </c>
      <c r="N29" s="64">
        <v>0.43402777777777773</v>
      </c>
      <c r="O29" s="65" t="str">
        <f>'1次リーグ組合せ'!C10</f>
        <v>Vivace</v>
      </c>
      <c r="P29" s="65"/>
      <c r="Q29" s="65" t="s">
        <v>108</v>
      </c>
      <c r="R29" s="65"/>
      <c r="S29" s="65" t="str">
        <f>'1次リーグ組合せ'!J10</f>
        <v>ＳＪ</v>
      </c>
      <c r="T29" s="65" t="str">
        <f>O28</f>
        <v>Ｔ＆Ｔ</v>
      </c>
      <c r="U29" s="65" t="str">
        <f>O30</f>
        <v>ＳＷＪ</v>
      </c>
      <c r="V29" s="65" t="str">
        <f t="shared" si="6"/>
        <v>ＳＷＪ</v>
      </c>
      <c r="W29" s="67" t="str">
        <f>O28</f>
        <v>Ｔ＆Ｔ</v>
      </c>
      <c r="X29" s="62"/>
    </row>
    <row r="30" spans="1:24" ht="14.25">
      <c r="A30" s="60"/>
      <c r="B30" s="36"/>
      <c r="C30" s="59"/>
      <c r="D30" s="59"/>
      <c r="E30" s="60"/>
      <c r="F30" s="59"/>
      <c r="G30" s="59"/>
      <c r="H30" s="60"/>
      <c r="I30" s="60"/>
      <c r="J30" s="60"/>
      <c r="K30" s="59"/>
      <c r="L30" s="54"/>
      <c r="M30" s="63">
        <v>3</v>
      </c>
      <c r="N30" s="64">
        <v>0.47222222222222227</v>
      </c>
      <c r="O30" s="65" t="str">
        <f>S28</f>
        <v>ＳＷＪ</v>
      </c>
      <c r="P30" s="65"/>
      <c r="Q30" s="65" t="s">
        <v>108</v>
      </c>
      <c r="R30" s="65"/>
      <c r="S30" s="65" t="str">
        <f>O29</f>
        <v>Vivace</v>
      </c>
      <c r="T30" s="65" t="str">
        <f>T28</f>
        <v>ＳＪ</v>
      </c>
      <c r="U30" s="65" t="str">
        <f>O31</f>
        <v>Ｔ＆Ｔ</v>
      </c>
      <c r="V30" s="65" t="str">
        <f t="shared" si="6"/>
        <v>Ｔ＆Ｔ</v>
      </c>
      <c r="W30" s="68"/>
      <c r="X30" s="62"/>
    </row>
    <row r="31" spans="1:24" ht="14.25">
      <c r="A31" s="60"/>
      <c r="B31" s="36"/>
      <c r="C31" s="59"/>
      <c r="D31" s="59"/>
      <c r="E31" s="60"/>
      <c r="F31" s="59"/>
      <c r="G31" s="59"/>
      <c r="H31" s="60"/>
      <c r="I31" s="60"/>
      <c r="J31" s="60"/>
      <c r="K31" s="59"/>
      <c r="L31" s="54"/>
      <c r="M31" s="63">
        <v>4</v>
      </c>
      <c r="N31" s="64">
        <v>0.5</v>
      </c>
      <c r="O31" s="65" t="str">
        <f>O28</f>
        <v>Ｔ＆Ｔ</v>
      </c>
      <c r="P31" s="65"/>
      <c r="Q31" s="65" t="s">
        <v>108</v>
      </c>
      <c r="R31" s="65"/>
      <c r="S31" s="65" t="str">
        <f>S29</f>
        <v>ＳＪ</v>
      </c>
      <c r="T31" s="65" t="str">
        <f>S30</f>
        <v>Vivace</v>
      </c>
      <c r="U31" s="65" t="str">
        <f>S28</f>
        <v>ＳＷＪ</v>
      </c>
      <c r="V31" s="65" t="str">
        <f t="shared" si="6"/>
        <v>ＳＷＪ</v>
      </c>
      <c r="W31" s="66"/>
      <c r="X31" s="62"/>
    </row>
    <row r="32" spans="1:24" ht="14.25">
      <c r="A32" s="2" t="s">
        <v>152</v>
      </c>
      <c r="B32" s="54"/>
      <c r="C32" s="54"/>
      <c r="D32" s="58"/>
      <c r="E32" s="54"/>
      <c r="F32" s="58"/>
      <c r="G32" s="54"/>
      <c r="H32" s="58"/>
      <c r="I32" s="58"/>
      <c r="J32" s="58"/>
      <c r="K32" s="58"/>
      <c r="L32" s="54"/>
      <c r="M32" s="63">
        <v>5</v>
      </c>
      <c r="N32" s="64">
        <v>0.5381944444444444</v>
      </c>
      <c r="O32" s="65" t="str">
        <f>O29</f>
        <v>Vivace</v>
      </c>
      <c r="P32" s="65"/>
      <c r="Q32" s="65" t="s">
        <v>108</v>
      </c>
      <c r="R32" s="65"/>
      <c r="S32" s="65" t="str">
        <f>O28</f>
        <v>Ｔ＆Ｔ</v>
      </c>
      <c r="T32" s="65" t="str">
        <f>S28</f>
        <v>ＳＷＪ</v>
      </c>
      <c r="U32" s="65" t="str">
        <f>O33</f>
        <v>ＳＪ</v>
      </c>
      <c r="V32" s="65" t="str">
        <f t="shared" si="6"/>
        <v>ＳＪ</v>
      </c>
      <c r="W32" s="67" t="str">
        <f>S33</f>
        <v>ＳＷＪ</v>
      </c>
      <c r="X32" s="62"/>
    </row>
    <row r="33" spans="1:24" ht="14.25">
      <c r="A33" s="2" t="s">
        <v>160</v>
      </c>
      <c r="B33" s="54"/>
      <c r="C33" s="54"/>
      <c r="D33" s="58"/>
      <c r="E33" s="54" t="s">
        <v>102</v>
      </c>
      <c r="F33" s="58"/>
      <c r="G33" s="54"/>
      <c r="H33" s="58" t="s">
        <v>103</v>
      </c>
      <c r="I33" s="58" t="s">
        <v>104</v>
      </c>
      <c r="J33" s="58" t="s">
        <v>105</v>
      </c>
      <c r="K33" s="58" t="s">
        <v>106</v>
      </c>
      <c r="L33" s="54"/>
      <c r="M33" s="63">
        <v>6</v>
      </c>
      <c r="N33" s="64">
        <v>0.5659722222222222</v>
      </c>
      <c r="O33" s="70" t="str">
        <f>S29</f>
        <v>ＳＪ</v>
      </c>
      <c r="P33" s="70"/>
      <c r="Q33" s="70" t="s">
        <v>108</v>
      </c>
      <c r="R33" s="70"/>
      <c r="S33" s="70" t="str">
        <f>S28</f>
        <v>ＳＷＪ</v>
      </c>
      <c r="T33" s="65" t="str">
        <f>T31</f>
        <v>Vivace</v>
      </c>
      <c r="U33" s="65" t="str">
        <f>O28</f>
        <v>Ｔ＆Ｔ</v>
      </c>
      <c r="V33" s="65" t="str">
        <f t="shared" si="6"/>
        <v>Ｔ＆Ｔ</v>
      </c>
      <c r="W33" s="67"/>
      <c r="X33" s="80"/>
    </row>
    <row r="34" spans="1:24" ht="14.25">
      <c r="A34" s="63">
        <v>1</v>
      </c>
      <c r="B34" s="64">
        <v>0.40625</v>
      </c>
      <c r="C34" s="65" t="str">
        <f>'1次リーグ組合せ'!C12</f>
        <v>キューズ</v>
      </c>
      <c r="D34" s="65"/>
      <c r="E34" s="65" t="s">
        <v>108</v>
      </c>
      <c r="F34" s="65"/>
      <c r="G34" s="65" t="str">
        <f>'1次リーグ組合せ'!F12</f>
        <v>竜南</v>
      </c>
      <c r="H34" s="65" t="str">
        <f>C39</f>
        <v>静岡南</v>
      </c>
      <c r="I34" s="65" t="str">
        <f>G39</f>
        <v>葵</v>
      </c>
      <c r="J34" s="65" t="str">
        <f>I39</f>
        <v>静岡クラブJr</v>
      </c>
      <c r="K34" s="66"/>
      <c r="L34" s="54"/>
      <c r="M34" s="60"/>
      <c r="N34" s="36" t="s">
        <v>107</v>
      </c>
      <c r="O34" s="58" t="str">
        <f>W32</f>
        <v>ＳＷＪ</v>
      </c>
      <c r="P34" s="72"/>
      <c r="Q34" s="72"/>
      <c r="R34" s="72"/>
      <c r="S34" s="73"/>
      <c r="T34" s="74"/>
      <c r="U34" s="74"/>
      <c r="V34" s="74"/>
      <c r="W34" s="74"/>
      <c r="X34" s="80"/>
    </row>
    <row r="35" spans="1:24" ht="14.25">
      <c r="A35" s="63">
        <v>2</v>
      </c>
      <c r="B35" s="64">
        <v>0.43402777777777773</v>
      </c>
      <c r="C35" s="65" t="str">
        <f>'1次リーグ組合せ'!C13</f>
        <v>城内</v>
      </c>
      <c r="D35" s="65"/>
      <c r="E35" s="65" t="s">
        <v>108</v>
      </c>
      <c r="F35" s="65"/>
      <c r="G35" s="65" t="str">
        <f>'1次リーグ組合せ'!F13</f>
        <v>静岡南</v>
      </c>
      <c r="H35" s="65" t="str">
        <f>C34</f>
        <v>キューズ</v>
      </c>
      <c r="I35" s="65" t="str">
        <f>G34</f>
        <v>竜南</v>
      </c>
      <c r="J35" s="65" t="str">
        <f>I34</f>
        <v>葵</v>
      </c>
      <c r="K35" s="67" t="str">
        <f>C36</f>
        <v>静岡クラブJr</v>
      </c>
      <c r="L35" s="54"/>
      <c r="M35" s="83"/>
      <c r="N35" s="84"/>
      <c r="O35" s="81"/>
      <c r="P35" s="81"/>
      <c r="Q35" s="81"/>
      <c r="R35" s="81"/>
      <c r="S35" s="81"/>
      <c r="T35" s="81"/>
      <c r="U35" s="81"/>
      <c r="V35" s="81"/>
      <c r="W35" s="81"/>
      <c r="X35" s="80"/>
    </row>
    <row r="36" spans="1:24" ht="14.25">
      <c r="A36" s="63">
        <v>3</v>
      </c>
      <c r="B36" s="64">
        <v>0.47222222222222227</v>
      </c>
      <c r="C36" s="65" t="str">
        <f>'1次リーグ組合せ'!H12</f>
        <v>静岡クラブJr</v>
      </c>
      <c r="D36" s="65"/>
      <c r="E36" s="65" t="s">
        <v>108</v>
      </c>
      <c r="F36" s="65"/>
      <c r="G36" s="65" t="str">
        <f>C34</f>
        <v>キューズ</v>
      </c>
      <c r="H36" s="65" t="str">
        <f>C35</f>
        <v>城内</v>
      </c>
      <c r="I36" s="65" t="str">
        <f>G35</f>
        <v>静岡南</v>
      </c>
      <c r="J36" s="65" t="str">
        <f>I35</f>
        <v>竜南</v>
      </c>
      <c r="K36" s="68"/>
      <c r="L36" s="54"/>
      <c r="M36" s="83"/>
      <c r="N36" s="84"/>
      <c r="O36" s="81"/>
      <c r="P36" s="81"/>
      <c r="Q36" s="81"/>
      <c r="R36" s="81"/>
      <c r="S36" s="81"/>
      <c r="T36" s="81"/>
      <c r="U36" s="81"/>
      <c r="V36" s="81"/>
      <c r="W36" s="81"/>
      <c r="X36" s="80"/>
    </row>
    <row r="37" spans="1:24" ht="14.25">
      <c r="A37" s="63">
        <v>4</v>
      </c>
      <c r="B37" s="64">
        <v>0.5</v>
      </c>
      <c r="C37" s="65" t="str">
        <f>'1次リーグ組合せ'!H13</f>
        <v>葵</v>
      </c>
      <c r="D37" s="65"/>
      <c r="E37" s="65" t="s">
        <v>108</v>
      </c>
      <c r="F37" s="65"/>
      <c r="G37" s="65" t="str">
        <f>C35</f>
        <v>城内</v>
      </c>
      <c r="H37" s="65" t="str">
        <f>C36</f>
        <v>静岡クラブJr</v>
      </c>
      <c r="I37" s="65" t="str">
        <f>G36</f>
        <v>キューズ</v>
      </c>
      <c r="J37" s="65" t="str">
        <f>I36</f>
        <v>静岡南</v>
      </c>
      <c r="K37" s="66"/>
      <c r="L37" s="54"/>
      <c r="M37" s="2" t="s">
        <v>154</v>
      </c>
      <c r="N37" s="54"/>
      <c r="O37" s="54"/>
      <c r="P37" s="58"/>
      <c r="Q37" s="54"/>
      <c r="R37" s="58"/>
      <c r="S37" s="54"/>
      <c r="T37" s="58"/>
      <c r="U37" s="58"/>
      <c r="V37" s="58"/>
      <c r="W37" s="58"/>
      <c r="X37" s="80"/>
    </row>
    <row r="38" spans="1:24" ht="14.25">
      <c r="A38" s="63">
        <v>5</v>
      </c>
      <c r="B38" s="64">
        <v>0.5381944444444444</v>
      </c>
      <c r="C38" s="65" t="str">
        <f>G34</f>
        <v>竜南</v>
      </c>
      <c r="D38" s="65"/>
      <c r="E38" s="65" t="s">
        <v>109</v>
      </c>
      <c r="F38" s="65"/>
      <c r="G38" s="65" t="str">
        <f>C36</f>
        <v>静岡クラブJr</v>
      </c>
      <c r="H38" s="65" t="str">
        <f>C37</f>
        <v>葵</v>
      </c>
      <c r="I38" s="65" t="str">
        <f>G37</f>
        <v>城内</v>
      </c>
      <c r="J38" s="65" t="str">
        <f>I37</f>
        <v>キューズ</v>
      </c>
      <c r="K38" s="67" t="str">
        <f>G39</f>
        <v>葵</v>
      </c>
      <c r="L38" s="54"/>
      <c r="M38" s="2" t="s">
        <v>161</v>
      </c>
      <c r="N38" s="54"/>
      <c r="O38" s="54"/>
      <c r="P38" s="58"/>
      <c r="Q38" s="54" t="s">
        <v>102</v>
      </c>
      <c r="R38" s="58"/>
      <c r="S38" s="54"/>
      <c r="T38" s="58" t="s">
        <v>103</v>
      </c>
      <c r="U38" s="58" t="s">
        <v>104</v>
      </c>
      <c r="V38" s="58" t="s">
        <v>105</v>
      </c>
      <c r="W38" s="58" t="s">
        <v>106</v>
      </c>
      <c r="X38" s="80"/>
    </row>
    <row r="39" spans="1:24" ht="14.25">
      <c r="A39" s="63">
        <v>6</v>
      </c>
      <c r="B39" s="64">
        <v>0.5659722222222222</v>
      </c>
      <c r="C39" s="70" t="str">
        <f>G35</f>
        <v>静岡南</v>
      </c>
      <c r="D39" s="65"/>
      <c r="E39" s="65" t="s">
        <v>109</v>
      </c>
      <c r="F39" s="65"/>
      <c r="G39" s="70" t="str">
        <f>C37</f>
        <v>葵</v>
      </c>
      <c r="H39" s="65" t="str">
        <f>C38</f>
        <v>竜南</v>
      </c>
      <c r="I39" s="65" t="str">
        <f>G38</f>
        <v>静岡クラブJr</v>
      </c>
      <c r="J39" s="65" t="str">
        <f>I38</f>
        <v>城内</v>
      </c>
      <c r="K39" s="68"/>
      <c r="L39" s="54"/>
      <c r="M39" s="63">
        <v>1</v>
      </c>
      <c r="N39" s="64">
        <v>0.40625</v>
      </c>
      <c r="O39" s="65" t="str">
        <f>'1次リーグ組合せ'!C14</f>
        <v>西奈</v>
      </c>
      <c r="P39" s="65"/>
      <c r="Q39" s="65" t="s">
        <v>108</v>
      </c>
      <c r="R39" s="65"/>
      <c r="S39" s="65" t="str">
        <f>'1次リーグ組合せ'!F14</f>
        <v>安倍口足久保</v>
      </c>
      <c r="T39" s="65" t="str">
        <f>O44</f>
        <v>東源台</v>
      </c>
      <c r="U39" s="65" t="str">
        <f>S44</f>
        <v>LESTE Ｂ</v>
      </c>
      <c r="V39" s="65" t="str">
        <f>U44</f>
        <v>INOMIYA</v>
      </c>
      <c r="W39" s="66"/>
      <c r="X39" s="80"/>
    </row>
    <row r="40" spans="1:24" ht="14.25">
      <c r="A40" s="82"/>
      <c r="B40" s="36" t="s">
        <v>107</v>
      </c>
      <c r="C40" s="54" t="str">
        <f>K38</f>
        <v>葵</v>
      </c>
      <c r="D40" s="58"/>
      <c r="E40" s="73"/>
      <c r="F40" s="58"/>
      <c r="G40" s="73"/>
      <c r="H40" s="74"/>
      <c r="I40" s="74"/>
      <c r="J40" s="74"/>
      <c r="K40" s="74"/>
      <c r="L40" s="54"/>
      <c r="M40" s="63">
        <v>2</v>
      </c>
      <c r="N40" s="64">
        <v>0.43402777777777773</v>
      </c>
      <c r="O40" s="65" t="str">
        <f>'1次リーグ組合せ'!C15</f>
        <v>セユーズＢ</v>
      </c>
      <c r="P40" s="65"/>
      <c r="Q40" s="65" t="s">
        <v>108</v>
      </c>
      <c r="R40" s="65"/>
      <c r="S40" s="65" t="str">
        <f>'1次リーグ組合せ'!F15</f>
        <v>東源台</v>
      </c>
      <c r="T40" s="65" t="str">
        <f>O39</f>
        <v>西奈</v>
      </c>
      <c r="U40" s="65" t="str">
        <f>S39</f>
        <v>安倍口足久保</v>
      </c>
      <c r="V40" s="65" t="str">
        <f>U39</f>
        <v>LESTE Ｂ</v>
      </c>
      <c r="W40" s="67" t="str">
        <f>O41</f>
        <v>INOMIYA</v>
      </c>
      <c r="X40" s="80"/>
    </row>
    <row r="41" spans="1:24" ht="14.25">
      <c r="A41" s="83"/>
      <c r="B41" s="84"/>
      <c r="C41" s="81"/>
      <c r="D41" s="81"/>
      <c r="E41" s="85"/>
      <c r="F41" s="81"/>
      <c r="G41" s="81"/>
      <c r="H41" s="85"/>
      <c r="I41" s="85"/>
      <c r="J41" s="85"/>
      <c r="K41" s="81"/>
      <c r="L41" s="54"/>
      <c r="M41" s="63">
        <v>3</v>
      </c>
      <c r="N41" s="64">
        <v>0.47222222222222227</v>
      </c>
      <c r="O41" s="65" t="str">
        <f>'1次リーグ組合せ'!H14</f>
        <v>INOMIYA</v>
      </c>
      <c r="P41" s="65"/>
      <c r="Q41" s="65" t="s">
        <v>108</v>
      </c>
      <c r="R41" s="65"/>
      <c r="S41" s="65" t="str">
        <f>O39</f>
        <v>西奈</v>
      </c>
      <c r="T41" s="65" t="str">
        <f>O40</f>
        <v>セユーズＢ</v>
      </c>
      <c r="U41" s="65" t="str">
        <f>S40</f>
        <v>東源台</v>
      </c>
      <c r="V41" s="65" t="str">
        <f>U40</f>
        <v>安倍口足久保</v>
      </c>
      <c r="W41" s="68"/>
      <c r="X41" s="80"/>
    </row>
    <row r="42" spans="1:24" ht="14.25">
      <c r="A42" s="83"/>
      <c r="B42" s="84"/>
      <c r="C42" s="81"/>
      <c r="D42" s="81"/>
      <c r="E42" s="85"/>
      <c r="F42" s="81"/>
      <c r="G42" s="81"/>
      <c r="H42" s="85"/>
      <c r="I42" s="85"/>
      <c r="J42" s="85"/>
      <c r="K42" s="81"/>
      <c r="L42" s="54"/>
      <c r="M42" s="63">
        <v>4</v>
      </c>
      <c r="N42" s="64">
        <v>0.5</v>
      </c>
      <c r="O42" s="65" t="str">
        <f>'1次リーグ組合せ'!H15</f>
        <v>LESTE Ｂ</v>
      </c>
      <c r="P42" s="65"/>
      <c r="Q42" s="65" t="s">
        <v>108</v>
      </c>
      <c r="R42" s="65"/>
      <c r="S42" s="65" t="str">
        <f>O40</f>
        <v>セユーズＢ</v>
      </c>
      <c r="T42" s="65" t="str">
        <f>O41</f>
        <v>INOMIYA</v>
      </c>
      <c r="U42" s="65" t="str">
        <f>S41</f>
        <v>西奈</v>
      </c>
      <c r="V42" s="65" t="str">
        <f>U41</f>
        <v>東源台</v>
      </c>
      <c r="W42" s="66"/>
      <c r="X42" s="80"/>
    </row>
    <row r="43" spans="13:23" ht="14.25">
      <c r="M43" s="63">
        <v>5</v>
      </c>
      <c r="N43" s="64">
        <v>0.5381944444444444</v>
      </c>
      <c r="O43" s="65" t="str">
        <f>S39</f>
        <v>安倍口足久保</v>
      </c>
      <c r="P43" s="65"/>
      <c r="Q43" s="65" t="s">
        <v>108</v>
      </c>
      <c r="R43" s="65"/>
      <c r="S43" s="65" t="str">
        <f>O41</f>
        <v>INOMIYA</v>
      </c>
      <c r="T43" s="65" t="str">
        <f>O42</f>
        <v>LESTE Ｂ</v>
      </c>
      <c r="U43" s="65" t="str">
        <f>S42</f>
        <v>セユーズＢ</v>
      </c>
      <c r="V43" s="65" t="str">
        <f>U42</f>
        <v>西奈</v>
      </c>
      <c r="W43" s="67" t="str">
        <f>S44</f>
        <v>LESTE Ｂ</v>
      </c>
    </row>
    <row r="44" spans="13:23" ht="14.25">
      <c r="M44" s="63">
        <v>6</v>
      </c>
      <c r="N44" s="64">
        <v>0.5659722222222222</v>
      </c>
      <c r="O44" s="69" t="str">
        <f>S40</f>
        <v>東源台</v>
      </c>
      <c r="P44" s="65"/>
      <c r="Q44" s="65" t="s">
        <v>108</v>
      </c>
      <c r="R44" s="65"/>
      <c r="S44" s="69" t="str">
        <f>O42</f>
        <v>LESTE Ｂ</v>
      </c>
      <c r="T44" s="65" t="str">
        <f>O43</f>
        <v>安倍口足久保</v>
      </c>
      <c r="U44" s="65" t="str">
        <f>S43</f>
        <v>INOMIYA</v>
      </c>
      <c r="V44" s="65" t="str">
        <f>U43</f>
        <v>セユーズＢ</v>
      </c>
      <c r="W44" s="68"/>
    </row>
    <row r="45" spans="13:23" ht="14.25">
      <c r="M45" s="82"/>
      <c r="N45" s="36" t="s">
        <v>107</v>
      </c>
      <c r="O45" s="54" t="str">
        <f>W43</f>
        <v>LESTE Ｂ</v>
      </c>
      <c r="P45" s="58"/>
      <c r="Q45" s="73"/>
      <c r="R45" s="58"/>
      <c r="S45" s="73"/>
      <c r="T45" s="74"/>
      <c r="U45" s="74"/>
      <c r="V45" s="74"/>
      <c r="W45" s="74"/>
    </row>
  </sheetData>
  <sheetProtection sheet="1"/>
  <printOptions horizontalCentered="1" verticalCentered="1"/>
  <pageMargins left="0.29" right="0.35" top="0.36" bottom="0.43" header="0.25" footer="0.21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zoomScalePageLayoutView="0" workbookViewId="0" topLeftCell="A1">
      <selection activeCell="AA16" sqref="AA16"/>
    </sheetView>
  </sheetViews>
  <sheetFormatPr defaultColWidth="11" defaultRowHeight="15"/>
  <cols>
    <col min="1" max="1" width="5.3984375" style="0" customWidth="1"/>
    <col min="2" max="2" width="11" style="13" customWidth="1"/>
    <col min="3" max="21" width="4.3984375" style="1" customWidth="1"/>
    <col min="22" max="22" width="11" style="13" customWidth="1"/>
    <col min="23" max="23" width="4.3984375" style="1" customWidth="1"/>
    <col min="24" max="24" width="11" style="1" customWidth="1"/>
    <col min="25" max="25" width="8.5" style="1" bestFit="1" customWidth="1"/>
    <col min="26" max="26" width="6" style="1" customWidth="1"/>
  </cols>
  <sheetData>
    <row r="1" ht="14.25">
      <c r="A1" s="2" t="s">
        <v>86</v>
      </c>
    </row>
    <row r="2" spans="2:26" s="3" customFormat="1" ht="14.25">
      <c r="B2" s="20"/>
      <c r="C2" s="4"/>
      <c r="D2" s="4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3"/>
      <c r="W2" s="4"/>
      <c r="X2" s="1"/>
      <c r="Y2" s="1"/>
      <c r="Z2" s="4"/>
    </row>
    <row r="3" spans="4:20" ht="14.25">
      <c r="D3" s="5"/>
      <c r="E3" s="5"/>
      <c r="F3" s="6"/>
      <c r="H3" s="96">
        <v>41554</v>
      </c>
      <c r="I3" s="96"/>
      <c r="K3" s="1" t="s">
        <v>94</v>
      </c>
      <c r="S3" s="96"/>
      <c r="T3" s="96"/>
    </row>
    <row r="4" spans="3:23" ht="14.25">
      <c r="C4" s="12"/>
      <c r="D4" s="12"/>
      <c r="E4" s="8"/>
      <c r="F4" s="8"/>
      <c r="G4" s="8"/>
      <c r="H4" s="8"/>
      <c r="I4" s="8"/>
      <c r="J4" s="8"/>
      <c r="R4" s="8"/>
      <c r="S4" s="8"/>
      <c r="T4" s="8"/>
      <c r="U4" s="8"/>
      <c r="W4" s="11"/>
    </row>
    <row r="5" spans="1:25" ht="14.25">
      <c r="A5" s="15"/>
      <c r="B5" s="94" t="s">
        <v>39</v>
      </c>
      <c r="C5" s="30"/>
      <c r="D5" s="30"/>
      <c r="E5" s="8"/>
      <c r="F5" s="8"/>
      <c r="G5" s="8"/>
      <c r="H5" s="8"/>
      <c r="I5" s="8"/>
      <c r="J5" s="8"/>
      <c r="R5" s="8"/>
      <c r="S5" s="8"/>
      <c r="T5" s="8"/>
      <c r="U5" s="8"/>
      <c r="V5" s="94" t="s">
        <v>19</v>
      </c>
      <c r="W5" s="11"/>
      <c r="Y5" s="13"/>
    </row>
    <row r="6" spans="2:25" ht="14.25">
      <c r="B6" s="95"/>
      <c r="C6" s="8"/>
      <c r="D6" s="8"/>
      <c r="E6" s="25"/>
      <c r="F6" s="45"/>
      <c r="G6" s="8"/>
      <c r="H6" s="8"/>
      <c r="I6" s="8"/>
      <c r="J6" s="8"/>
      <c r="L6" s="8"/>
      <c r="M6" s="40"/>
      <c r="R6" s="9"/>
      <c r="S6" s="25"/>
      <c r="T6" s="25"/>
      <c r="U6" s="25"/>
      <c r="V6" s="95"/>
      <c r="W6" s="11"/>
      <c r="X6" s="24" t="s">
        <v>28</v>
      </c>
      <c r="Y6" s="1" t="s">
        <v>11</v>
      </c>
    </row>
    <row r="7" spans="2:25" ht="14.25">
      <c r="B7" s="42"/>
      <c r="C7" s="8"/>
      <c r="D7" s="8"/>
      <c r="E7" s="8"/>
      <c r="F7" s="10" t="s">
        <v>28</v>
      </c>
      <c r="G7" s="25"/>
      <c r="H7" s="27"/>
      <c r="I7" s="26"/>
      <c r="J7" s="8"/>
      <c r="K7" s="8"/>
      <c r="L7" s="8"/>
      <c r="M7" s="40"/>
      <c r="N7" s="8"/>
      <c r="O7" s="8"/>
      <c r="P7" s="9"/>
      <c r="Q7" s="25"/>
      <c r="R7" s="26" t="s">
        <v>28</v>
      </c>
      <c r="S7" s="8"/>
      <c r="T7" s="8"/>
      <c r="U7" s="8"/>
      <c r="W7" s="11"/>
      <c r="X7" s="11" t="s">
        <v>29</v>
      </c>
      <c r="Y7" s="1" t="s">
        <v>49</v>
      </c>
    </row>
    <row r="8" spans="1:26" ht="14.25">
      <c r="A8" s="15"/>
      <c r="B8" s="94" t="s">
        <v>99</v>
      </c>
      <c r="C8" s="8"/>
      <c r="D8" s="8"/>
      <c r="E8" s="8"/>
      <c r="F8" s="10"/>
      <c r="G8" s="8"/>
      <c r="H8" s="7"/>
      <c r="I8" s="26"/>
      <c r="J8" s="8"/>
      <c r="K8" s="8"/>
      <c r="L8" s="8"/>
      <c r="M8" s="8"/>
      <c r="N8" s="8"/>
      <c r="O8" s="8"/>
      <c r="P8" s="26"/>
      <c r="Q8" s="8"/>
      <c r="R8" s="19"/>
      <c r="S8" s="18"/>
      <c r="T8" s="18"/>
      <c r="U8" s="18"/>
      <c r="V8" s="94" t="s">
        <v>98</v>
      </c>
      <c r="W8" s="11"/>
      <c r="X8" s="24" t="s">
        <v>36</v>
      </c>
      <c r="Y8" s="1" t="s">
        <v>50</v>
      </c>
      <c r="Z8" s="23"/>
    </row>
    <row r="9" spans="2:26" ht="14.25">
      <c r="B9" s="95"/>
      <c r="C9" s="25"/>
      <c r="D9" s="25"/>
      <c r="E9" s="25"/>
      <c r="F9" s="44"/>
      <c r="G9" s="8"/>
      <c r="H9" s="10"/>
      <c r="I9" s="26"/>
      <c r="J9" s="8"/>
      <c r="K9" s="91" t="s">
        <v>16</v>
      </c>
      <c r="L9" s="8"/>
      <c r="M9" s="91" t="s">
        <v>35</v>
      </c>
      <c r="N9" s="8"/>
      <c r="O9" s="8"/>
      <c r="P9" s="26"/>
      <c r="Q9" s="8"/>
      <c r="R9" s="8"/>
      <c r="S9" s="8"/>
      <c r="T9" s="8"/>
      <c r="U9" s="8"/>
      <c r="V9" s="95"/>
      <c r="W9" s="11"/>
      <c r="X9" s="11" t="s">
        <v>31</v>
      </c>
      <c r="Y9" s="1" t="s">
        <v>14</v>
      </c>
      <c r="Z9" s="20"/>
    </row>
    <row r="10" spans="2:26" ht="14.25">
      <c r="B10" s="56"/>
      <c r="C10" s="12"/>
      <c r="D10" s="12"/>
      <c r="E10" s="8"/>
      <c r="F10" s="12"/>
      <c r="G10" s="8"/>
      <c r="H10" s="10" t="s">
        <v>89</v>
      </c>
      <c r="I10" s="9"/>
      <c r="J10" s="25"/>
      <c r="K10" s="92"/>
      <c r="L10" s="8"/>
      <c r="M10" s="92"/>
      <c r="N10" s="9"/>
      <c r="O10" s="27"/>
      <c r="P10" s="26" t="s">
        <v>59</v>
      </c>
      <c r="Q10" s="8"/>
      <c r="R10" s="8"/>
      <c r="S10" s="8"/>
      <c r="T10" s="8"/>
      <c r="U10" s="8"/>
      <c r="V10" s="57"/>
      <c r="W10" s="11"/>
      <c r="X10" s="11" t="s">
        <v>32</v>
      </c>
      <c r="Y10" s="1" t="s">
        <v>51</v>
      </c>
      <c r="Z10" s="20"/>
    </row>
    <row r="11" spans="2:26" ht="14.25">
      <c r="B11" s="94" t="s">
        <v>95</v>
      </c>
      <c r="C11" s="8"/>
      <c r="D11" s="8"/>
      <c r="E11" s="8"/>
      <c r="F11" s="12"/>
      <c r="G11" s="8"/>
      <c r="H11" s="7"/>
      <c r="I11" s="26"/>
      <c r="J11" s="8"/>
      <c r="K11" s="8"/>
      <c r="L11" s="8"/>
      <c r="M11" s="8"/>
      <c r="N11" s="8"/>
      <c r="O11" s="8"/>
      <c r="P11" s="26"/>
      <c r="Q11" s="8"/>
      <c r="R11" s="8"/>
      <c r="S11" s="8"/>
      <c r="T11" s="8"/>
      <c r="U11" s="8"/>
      <c r="V11" s="94" t="s">
        <v>26</v>
      </c>
      <c r="W11" s="11"/>
      <c r="X11" s="11" t="s">
        <v>60</v>
      </c>
      <c r="Y11" s="1" t="s">
        <v>79</v>
      </c>
      <c r="Z11" s="40"/>
    </row>
    <row r="12" spans="2:26" ht="14.25">
      <c r="B12" s="95"/>
      <c r="C12" s="9"/>
      <c r="D12" s="25"/>
      <c r="E12" s="25"/>
      <c r="F12" s="45"/>
      <c r="G12" s="18"/>
      <c r="H12" s="29"/>
      <c r="I12" s="26"/>
      <c r="J12" s="8"/>
      <c r="K12" s="8"/>
      <c r="L12" s="8"/>
      <c r="M12" s="40"/>
      <c r="N12" s="8"/>
      <c r="O12" s="8"/>
      <c r="P12" s="19"/>
      <c r="R12" s="9"/>
      <c r="S12" s="25"/>
      <c r="T12" s="25"/>
      <c r="U12" s="25"/>
      <c r="V12" s="95"/>
      <c r="W12" s="11"/>
      <c r="X12" s="11"/>
      <c r="Z12" s="40"/>
    </row>
    <row r="13" spans="3:26" ht="14.25">
      <c r="C13" s="12"/>
      <c r="D13" s="12"/>
      <c r="E13" s="8"/>
      <c r="F13" s="10" t="s">
        <v>87</v>
      </c>
      <c r="G13" s="9"/>
      <c r="H13" s="25"/>
      <c r="I13" s="8"/>
      <c r="J13" s="8"/>
      <c r="K13" s="8"/>
      <c r="L13" s="8"/>
      <c r="M13" s="40"/>
      <c r="N13" s="8"/>
      <c r="O13" s="8"/>
      <c r="P13" s="25"/>
      <c r="Q13" s="25"/>
      <c r="R13" s="26" t="s">
        <v>29</v>
      </c>
      <c r="S13" s="8"/>
      <c r="T13" s="8"/>
      <c r="U13" s="8"/>
      <c r="W13" s="11"/>
      <c r="X13" s="11"/>
      <c r="Z13" s="40"/>
    </row>
    <row r="14" spans="1:26" ht="14.25">
      <c r="A14" s="15"/>
      <c r="B14" s="94" t="s">
        <v>23</v>
      </c>
      <c r="C14" s="30"/>
      <c r="D14" s="30"/>
      <c r="E14" s="18"/>
      <c r="F14" s="28"/>
      <c r="G14" s="26"/>
      <c r="H14" s="8"/>
      <c r="I14" s="8"/>
      <c r="J14" s="8"/>
      <c r="K14" s="8"/>
      <c r="L14" s="8"/>
      <c r="M14" s="8"/>
      <c r="N14" s="8"/>
      <c r="O14" s="8"/>
      <c r="P14" s="8"/>
      <c r="Q14" s="8"/>
      <c r="R14" s="19"/>
      <c r="S14" s="18"/>
      <c r="T14" s="18"/>
      <c r="U14" s="18"/>
      <c r="V14" s="94" t="s">
        <v>21</v>
      </c>
      <c r="X14" s="93" t="s">
        <v>80</v>
      </c>
      <c r="Y14" s="93"/>
      <c r="Z14" s="8"/>
    </row>
    <row r="15" spans="2:26" ht="14.25">
      <c r="B15" s="95"/>
      <c r="C15" s="8"/>
      <c r="D15" s="8"/>
      <c r="E15" s="8"/>
      <c r="F15" s="1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5"/>
      <c r="W15" s="24"/>
      <c r="X15" s="93" t="s">
        <v>81</v>
      </c>
      <c r="Y15" s="93"/>
      <c r="Z15" s="8"/>
    </row>
    <row r="16" spans="2:26" ht="14.25">
      <c r="B16" s="57"/>
      <c r="C16" s="8"/>
      <c r="D16" s="8"/>
      <c r="E16" s="8"/>
      <c r="F16" s="12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W16" s="11"/>
      <c r="X16" s="11"/>
      <c r="Y16" s="8"/>
      <c r="Z16" s="8"/>
    </row>
    <row r="17" spans="1:26" ht="14.25">
      <c r="A17" s="15"/>
      <c r="B17" s="94" t="s">
        <v>22</v>
      </c>
      <c r="C17" s="26"/>
      <c r="D17" s="8"/>
      <c r="E17" s="8"/>
      <c r="F17" s="1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4" t="s">
        <v>24</v>
      </c>
      <c r="W17" s="11"/>
      <c r="Y17" s="8"/>
      <c r="Z17" s="40"/>
    </row>
    <row r="18" spans="1:26" ht="14.25">
      <c r="A18" s="15" t="s">
        <v>33</v>
      </c>
      <c r="B18" s="95"/>
      <c r="C18" s="9"/>
      <c r="D18" s="25"/>
      <c r="E18" s="25"/>
      <c r="F18" s="44"/>
      <c r="G18" s="26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25"/>
      <c r="T18" s="25"/>
      <c r="U18" s="27"/>
      <c r="V18" s="95"/>
      <c r="W18" s="1" t="s">
        <v>33</v>
      </c>
      <c r="X18" s="24"/>
      <c r="Y18" s="8"/>
      <c r="Z18" s="40"/>
    </row>
    <row r="19" spans="1:26" ht="14.25">
      <c r="A19" s="15"/>
      <c r="C19" s="12"/>
      <c r="D19" s="12"/>
      <c r="E19" s="8"/>
      <c r="F19" s="12" t="s">
        <v>56</v>
      </c>
      <c r="G19" s="19"/>
      <c r="H19" s="18"/>
      <c r="I19" s="8"/>
      <c r="J19" s="8"/>
      <c r="K19" s="8"/>
      <c r="L19" s="8"/>
      <c r="M19" s="40"/>
      <c r="N19" s="8"/>
      <c r="O19" s="8"/>
      <c r="R19" s="26" t="s">
        <v>30</v>
      </c>
      <c r="S19" s="8"/>
      <c r="T19" s="8"/>
      <c r="U19" s="8"/>
      <c r="W19" s="8"/>
      <c r="X19" s="11"/>
      <c r="Y19" s="8"/>
      <c r="Z19" s="8"/>
    </row>
    <row r="20" spans="1:26" ht="14.25">
      <c r="A20" s="15"/>
      <c r="B20" s="94" t="s">
        <v>25</v>
      </c>
      <c r="C20" s="30"/>
      <c r="D20" s="30"/>
      <c r="E20" s="18"/>
      <c r="F20" s="30"/>
      <c r="G20" s="9"/>
      <c r="H20" s="25"/>
      <c r="I20" s="26"/>
      <c r="J20" s="8"/>
      <c r="K20" s="8"/>
      <c r="L20" s="8"/>
      <c r="M20" s="40"/>
      <c r="N20" s="8"/>
      <c r="O20" s="8"/>
      <c r="P20" s="9"/>
      <c r="Q20" s="25"/>
      <c r="R20" s="26"/>
      <c r="S20" s="8"/>
      <c r="T20" s="8"/>
      <c r="U20" s="8"/>
      <c r="V20" s="94" t="s">
        <v>27</v>
      </c>
      <c r="W20" s="8"/>
      <c r="X20" s="11"/>
      <c r="Y20" s="42"/>
      <c r="Z20" s="8"/>
    </row>
    <row r="21" spans="1:26" ht="14.25">
      <c r="A21" s="15" t="s">
        <v>34</v>
      </c>
      <c r="B21" s="95"/>
      <c r="C21" s="8"/>
      <c r="D21" s="8"/>
      <c r="E21" s="8"/>
      <c r="F21" s="12"/>
      <c r="G21" s="8"/>
      <c r="H21" s="8"/>
      <c r="I21" s="26"/>
      <c r="J21" s="8"/>
      <c r="K21" s="8"/>
      <c r="L21" s="8"/>
      <c r="M21" s="8"/>
      <c r="N21" s="8"/>
      <c r="O21" s="8"/>
      <c r="P21" s="26"/>
      <c r="Q21" s="8"/>
      <c r="R21" s="25"/>
      <c r="S21" s="25"/>
      <c r="T21" s="25"/>
      <c r="U21" s="27"/>
      <c r="V21" s="95"/>
      <c r="W21" s="8" t="s">
        <v>34</v>
      </c>
      <c r="X21" s="11"/>
      <c r="Y21" s="42"/>
      <c r="Z21" s="8"/>
    </row>
    <row r="22" spans="1:26" ht="14.25">
      <c r="A22" s="15"/>
      <c r="C22" s="8"/>
      <c r="D22" s="8"/>
      <c r="F22" s="11"/>
      <c r="G22" s="8"/>
      <c r="H22" s="12" t="s">
        <v>60</v>
      </c>
      <c r="I22" s="26"/>
      <c r="J22" s="8"/>
      <c r="K22" s="91" t="s">
        <v>17</v>
      </c>
      <c r="L22" s="8"/>
      <c r="M22" s="91" t="s">
        <v>55</v>
      </c>
      <c r="N22" s="8"/>
      <c r="O22" s="8"/>
      <c r="P22" s="26" t="s">
        <v>60</v>
      </c>
      <c r="Q22" s="8"/>
      <c r="R22" s="8"/>
      <c r="S22" s="8"/>
      <c r="T22" s="8"/>
      <c r="U22" s="8"/>
      <c r="V22" s="57"/>
      <c r="W22" s="8"/>
      <c r="Y22" s="41"/>
      <c r="Z22" s="8"/>
    </row>
    <row r="23" spans="1:26" ht="14.25">
      <c r="A23" s="15"/>
      <c r="B23" s="94" t="s">
        <v>97</v>
      </c>
      <c r="C23" s="26"/>
      <c r="D23" s="8"/>
      <c r="E23" s="8"/>
      <c r="F23" s="12"/>
      <c r="I23" s="9"/>
      <c r="J23" s="25"/>
      <c r="K23" s="92"/>
      <c r="M23" s="92"/>
      <c r="N23" s="25"/>
      <c r="O23" s="27"/>
      <c r="P23" s="26"/>
      <c r="Q23" s="8"/>
      <c r="R23" s="8"/>
      <c r="S23" s="8"/>
      <c r="T23" s="8"/>
      <c r="U23" s="8"/>
      <c r="V23" s="94" t="s">
        <v>96</v>
      </c>
      <c r="W23" s="8"/>
      <c r="Y23" s="43"/>
      <c r="Z23" s="8"/>
    </row>
    <row r="24" spans="1:26" ht="14.25">
      <c r="A24" s="15"/>
      <c r="B24" s="95"/>
      <c r="C24" s="9"/>
      <c r="D24" s="25"/>
      <c r="E24" s="25"/>
      <c r="F24" s="45"/>
      <c r="I24" s="26"/>
      <c r="J24" s="8"/>
      <c r="K24" s="8"/>
      <c r="L24" s="8"/>
      <c r="M24" s="40"/>
      <c r="P24" s="19"/>
      <c r="R24" s="9"/>
      <c r="S24" s="25"/>
      <c r="T24" s="25"/>
      <c r="U24" s="25"/>
      <c r="V24" s="95"/>
      <c r="W24" s="8"/>
      <c r="Y24" s="17"/>
      <c r="Z24" s="8"/>
    </row>
    <row r="25" spans="1:26" ht="14.25">
      <c r="A25" s="15"/>
      <c r="C25" s="12"/>
      <c r="D25" s="12"/>
      <c r="E25" s="8"/>
      <c r="F25" s="10" t="s">
        <v>88</v>
      </c>
      <c r="G25" s="9"/>
      <c r="H25" s="25"/>
      <c r="I25" s="8"/>
      <c r="J25" s="8"/>
      <c r="K25" s="8"/>
      <c r="L25" s="8"/>
      <c r="M25" s="40"/>
      <c r="P25" s="25"/>
      <c r="Q25" s="25"/>
      <c r="R25" s="26" t="s">
        <v>31</v>
      </c>
      <c r="S25" s="8"/>
      <c r="T25" s="8"/>
      <c r="U25" s="8"/>
      <c r="W25" s="8"/>
      <c r="X25" s="8"/>
      <c r="Y25" s="8"/>
      <c r="Z25" s="8"/>
    </row>
    <row r="26" spans="2:26" ht="14.25">
      <c r="B26" s="94" t="s">
        <v>20</v>
      </c>
      <c r="C26" s="30"/>
      <c r="D26" s="30"/>
      <c r="E26" s="18"/>
      <c r="F26" s="29"/>
      <c r="P26" s="8"/>
      <c r="Q26" s="8"/>
      <c r="R26" s="19"/>
      <c r="S26" s="18"/>
      <c r="T26" s="18"/>
      <c r="U26" s="18"/>
      <c r="V26" s="94" t="s">
        <v>18</v>
      </c>
      <c r="W26" s="8"/>
      <c r="X26" s="8"/>
      <c r="Y26" s="8"/>
      <c r="Z26" s="12"/>
    </row>
    <row r="27" spans="2:26" ht="14.25">
      <c r="B27" s="95"/>
      <c r="C27" s="8"/>
      <c r="D27" s="8"/>
      <c r="E27" s="8"/>
      <c r="F27" s="8"/>
      <c r="V27" s="95"/>
      <c r="W27" s="8"/>
      <c r="X27" s="8"/>
      <c r="Y27" s="8"/>
      <c r="Z27" s="12"/>
    </row>
    <row r="28" spans="23:26" ht="14.25">
      <c r="W28" s="8"/>
      <c r="X28" s="8"/>
      <c r="Y28" s="8"/>
      <c r="Z28" s="12"/>
    </row>
    <row r="29" spans="23:26" ht="14.25">
      <c r="W29" s="8"/>
      <c r="X29" s="8"/>
      <c r="Y29" s="12"/>
      <c r="Z29" s="12"/>
    </row>
    <row r="30" spans="23:26" ht="14.25">
      <c r="W30" s="8"/>
      <c r="X30" s="8"/>
      <c r="Y30" s="12"/>
      <c r="Z30" s="8"/>
    </row>
    <row r="31" spans="23:26" ht="14.25">
      <c r="W31" s="8"/>
      <c r="X31" s="8"/>
      <c r="Y31" s="12"/>
      <c r="Z31" s="8"/>
    </row>
    <row r="32" spans="23:25" ht="14.25">
      <c r="W32" s="8"/>
      <c r="X32" s="8"/>
      <c r="Y32" s="12"/>
    </row>
    <row r="33" spans="23:25" ht="14.25">
      <c r="W33" s="8"/>
      <c r="X33" s="8"/>
      <c r="Y33" s="8"/>
    </row>
    <row r="34" spans="23:25" ht="14.25">
      <c r="W34" s="8"/>
      <c r="X34" s="8"/>
      <c r="Y34" s="8"/>
    </row>
    <row r="35" ht="14.25">
      <c r="X35" s="8"/>
    </row>
    <row r="36" ht="14.25">
      <c r="X36" s="8"/>
    </row>
    <row r="37" ht="14.25">
      <c r="X37" s="8"/>
    </row>
  </sheetData>
  <sheetProtection sheet="1"/>
  <mergeCells count="24">
    <mergeCell ref="V26:V27"/>
    <mergeCell ref="B20:B21"/>
    <mergeCell ref="B17:B18"/>
    <mergeCell ref="B14:B15"/>
    <mergeCell ref="V17:V18"/>
    <mergeCell ref="V23:V24"/>
    <mergeCell ref="V20:V21"/>
    <mergeCell ref="M22:M23"/>
    <mergeCell ref="B23:B24"/>
    <mergeCell ref="B26:B27"/>
    <mergeCell ref="B11:B12"/>
    <mergeCell ref="B5:B6"/>
    <mergeCell ref="S3:T3"/>
    <mergeCell ref="V5:V6"/>
    <mergeCell ref="V8:V9"/>
    <mergeCell ref="M9:M10"/>
    <mergeCell ref="K9:K10"/>
    <mergeCell ref="B8:B9"/>
    <mergeCell ref="K22:K23"/>
    <mergeCell ref="X14:Y14"/>
    <mergeCell ref="X15:Y15"/>
    <mergeCell ref="V14:V15"/>
    <mergeCell ref="H3:I3"/>
    <mergeCell ref="V11:V12"/>
  </mergeCells>
  <printOptions horizontalCentered="1" verticalCentered="1"/>
  <pageMargins left="0.7874015748031497" right="0.39" top="0.984251968503937" bottom="0.61" header="0.5118110236220472" footer="0.5118110236220472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7"/>
  <sheetViews>
    <sheetView zoomScalePageLayoutView="0" workbookViewId="0" topLeftCell="A1">
      <selection activeCell="T14" sqref="T14"/>
    </sheetView>
  </sheetViews>
  <sheetFormatPr defaultColWidth="11" defaultRowHeight="15"/>
  <cols>
    <col min="1" max="1" width="4.3984375" style="0" customWidth="1"/>
    <col min="2" max="4" width="4.3984375" style="1" customWidth="1"/>
    <col min="5" max="5" width="5.3984375" style="0" customWidth="1"/>
    <col min="6" max="6" width="11" style="1" customWidth="1"/>
    <col min="7" max="17" width="4.3984375" style="1" customWidth="1"/>
    <col min="18" max="18" width="11" style="1" customWidth="1"/>
    <col min="19" max="19" width="4.3984375" style="1" customWidth="1"/>
    <col min="20" max="20" width="11" style="1" customWidth="1"/>
    <col min="21" max="21" width="8.5" style="1" bestFit="1" customWidth="1"/>
    <col min="22" max="22" width="6" style="1" customWidth="1"/>
    <col min="23" max="23" width="7.19921875" style="1" customWidth="1"/>
  </cols>
  <sheetData>
    <row r="1" spans="5:23" ht="14.25">
      <c r="E1" s="2" t="s">
        <v>78</v>
      </c>
      <c r="W1"/>
    </row>
    <row r="2" spans="2:23" s="3" customFormat="1" ht="14.25">
      <c r="B2" s="4"/>
      <c r="C2" s="4"/>
      <c r="D2" s="4"/>
      <c r="F2" s="4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6:18" ht="14.25">
      <c r="F3" s="4"/>
      <c r="G3" s="5"/>
      <c r="H3" s="96">
        <v>41555</v>
      </c>
      <c r="I3" s="96"/>
      <c r="K3" s="1" t="s">
        <v>85</v>
      </c>
      <c r="Q3" s="5"/>
      <c r="R3" s="4"/>
    </row>
    <row r="4" spans="5:21" ht="14.25">
      <c r="E4" s="15"/>
      <c r="U4" s="13"/>
    </row>
    <row r="5" spans="5:21" ht="14.25">
      <c r="E5" s="11" t="s">
        <v>45</v>
      </c>
      <c r="F5" s="104" t="s">
        <v>52</v>
      </c>
      <c r="G5" s="8"/>
      <c r="H5" s="8"/>
      <c r="I5" s="8"/>
      <c r="R5" s="98" t="s">
        <v>61</v>
      </c>
      <c r="T5" s="24" t="s">
        <v>41</v>
      </c>
      <c r="U5" s="1" t="s">
        <v>42</v>
      </c>
    </row>
    <row r="6" spans="6:21" ht="14.25">
      <c r="F6" s="105"/>
      <c r="G6" s="25"/>
      <c r="H6" s="27"/>
      <c r="I6" s="8"/>
      <c r="P6" s="9"/>
      <c r="Q6" s="25"/>
      <c r="R6" s="99"/>
      <c r="S6" s="11"/>
      <c r="T6" s="11" t="s">
        <v>43</v>
      </c>
      <c r="U6" s="1" t="s">
        <v>49</v>
      </c>
    </row>
    <row r="7" spans="5:23" ht="14.25">
      <c r="E7" s="15"/>
      <c r="G7" s="8"/>
      <c r="H7" s="7"/>
      <c r="I7" s="8"/>
      <c r="O7" s="46"/>
      <c r="P7" s="26"/>
      <c r="Q7" s="8"/>
      <c r="S7" s="11"/>
      <c r="T7" s="24" t="s">
        <v>44</v>
      </c>
      <c r="U7" s="1" t="s">
        <v>50</v>
      </c>
      <c r="W7" s="11"/>
    </row>
    <row r="8" spans="6:21" ht="14.25">
      <c r="F8" s="8"/>
      <c r="G8" s="8"/>
      <c r="H8" s="7" t="s">
        <v>47</v>
      </c>
      <c r="I8" s="8"/>
      <c r="P8" s="26" t="s">
        <v>65</v>
      </c>
      <c r="Q8" s="8"/>
      <c r="R8" s="8"/>
      <c r="S8" s="11"/>
      <c r="T8" s="53" t="s">
        <v>76</v>
      </c>
      <c r="U8" s="1" t="s">
        <v>14</v>
      </c>
    </row>
    <row r="9" spans="3:23" ht="14.25">
      <c r="C9" s="47"/>
      <c r="D9" s="48"/>
      <c r="F9" s="100" t="s">
        <v>74</v>
      </c>
      <c r="G9" s="100"/>
      <c r="H9" s="101"/>
      <c r="I9" s="25"/>
      <c r="J9" s="27"/>
      <c r="P9" s="102" t="s">
        <v>72</v>
      </c>
      <c r="Q9" s="103"/>
      <c r="R9" s="103"/>
      <c r="S9" s="11"/>
      <c r="T9" s="97" t="s">
        <v>77</v>
      </c>
      <c r="U9" s="97"/>
      <c r="W9" s="11"/>
    </row>
    <row r="10" spans="3:23" ht="14.25">
      <c r="C10" s="49"/>
      <c r="D10" s="8"/>
      <c r="E10" s="15"/>
      <c r="F10" s="12"/>
      <c r="G10" s="12"/>
      <c r="H10" s="10"/>
      <c r="I10" s="8"/>
      <c r="J10" s="7"/>
      <c r="P10" s="52"/>
      <c r="Q10" s="23"/>
      <c r="R10" s="23"/>
      <c r="S10" s="11"/>
      <c r="T10" s="11"/>
      <c r="V10" s="23"/>
      <c r="W10" s="11"/>
    </row>
    <row r="11" spans="3:23" ht="14.25">
      <c r="C11" s="49"/>
      <c r="D11" s="8"/>
      <c r="F11" s="8"/>
      <c r="G11" s="8"/>
      <c r="H11" s="7"/>
      <c r="I11" s="8"/>
      <c r="J11" s="7"/>
      <c r="P11" s="26"/>
      <c r="Q11" s="8"/>
      <c r="R11" s="8"/>
      <c r="S11" s="11"/>
      <c r="T11" s="11"/>
      <c r="V11" s="20"/>
      <c r="W11" s="11"/>
    </row>
    <row r="12" spans="3:23" ht="14.25">
      <c r="C12" s="49"/>
      <c r="D12" s="8"/>
      <c r="E12" s="12" t="s">
        <v>46</v>
      </c>
      <c r="F12" s="104" t="s">
        <v>53</v>
      </c>
      <c r="G12" s="18"/>
      <c r="H12" s="29"/>
      <c r="I12" s="8"/>
      <c r="J12" s="7"/>
      <c r="P12" s="19"/>
      <c r="Q12" s="18"/>
      <c r="R12" s="98" t="s">
        <v>62</v>
      </c>
      <c r="S12" s="8"/>
      <c r="T12" s="11"/>
      <c r="V12" s="20"/>
      <c r="W12" s="11"/>
    </row>
    <row r="13" spans="3:23" ht="14.25">
      <c r="C13" s="49"/>
      <c r="D13" s="8"/>
      <c r="F13" s="105"/>
      <c r="G13" s="8"/>
      <c r="H13" s="8"/>
      <c r="I13" s="8"/>
      <c r="J13" s="7"/>
      <c r="M13" s="1" t="s">
        <v>69</v>
      </c>
      <c r="O13" s="8"/>
      <c r="R13" s="99"/>
      <c r="S13" s="11"/>
      <c r="T13" s="11"/>
      <c r="V13" s="20"/>
      <c r="W13" s="20"/>
    </row>
    <row r="14" spans="3:23" ht="14.25">
      <c r="C14" s="49"/>
      <c r="D14" s="8"/>
      <c r="F14" s="8"/>
      <c r="G14" s="12"/>
      <c r="H14" s="12"/>
      <c r="I14" s="8"/>
      <c r="J14" s="7" t="s">
        <v>67</v>
      </c>
      <c r="M14" s="9"/>
      <c r="N14" s="27"/>
      <c r="O14" s="8"/>
      <c r="R14" s="8"/>
      <c r="S14" s="11"/>
      <c r="T14" s="11"/>
      <c r="V14" s="20"/>
      <c r="W14" s="20"/>
    </row>
    <row r="15" spans="2:23" ht="14.25">
      <c r="B15" s="8"/>
      <c r="C15" s="49" t="s">
        <v>68</v>
      </c>
      <c r="D15" s="8"/>
      <c r="F15" s="8"/>
      <c r="G15" s="8"/>
      <c r="H15" s="8"/>
      <c r="I15" s="100" t="s">
        <v>71</v>
      </c>
      <c r="J15" s="101"/>
      <c r="K15" s="9"/>
      <c r="L15" s="27"/>
      <c r="M15" s="19"/>
      <c r="N15" s="29"/>
      <c r="O15" s="40"/>
      <c r="P15" s="8"/>
      <c r="Q15" s="8"/>
      <c r="R15" s="8"/>
      <c r="S15" s="11"/>
      <c r="T15" s="11"/>
      <c r="V15" s="20"/>
      <c r="W15" s="20"/>
    </row>
    <row r="16" spans="2:21" ht="14.25">
      <c r="B16" s="8"/>
      <c r="C16" s="49" t="s">
        <v>70</v>
      </c>
      <c r="D16" s="8"/>
      <c r="E16" s="15"/>
      <c r="G16" s="8"/>
      <c r="H16" s="8"/>
      <c r="I16" s="8"/>
      <c r="J16" s="7"/>
      <c r="K16" s="8"/>
      <c r="L16" s="8"/>
      <c r="M16" s="8"/>
      <c r="N16" s="8"/>
      <c r="O16" s="8"/>
      <c r="P16" s="8"/>
      <c r="Q16" s="8"/>
      <c r="U16" s="14"/>
    </row>
    <row r="17" spans="2:21" ht="14.25">
      <c r="B17" s="8"/>
      <c r="C17" s="49"/>
      <c r="D17" s="8"/>
      <c r="F17" s="104" t="s">
        <v>54</v>
      </c>
      <c r="G17" s="8"/>
      <c r="H17" s="8"/>
      <c r="I17" s="8"/>
      <c r="J17" s="7"/>
      <c r="K17" s="8"/>
      <c r="L17" s="8"/>
      <c r="M17" s="8"/>
      <c r="N17" s="8"/>
      <c r="O17" s="8"/>
      <c r="P17" s="8"/>
      <c r="Q17" s="8"/>
      <c r="R17" s="98" t="s">
        <v>63</v>
      </c>
      <c r="S17" s="24"/>
      <c r="T17" s="24"/>
      <c r="U17" s="24"/>
    </row>
    <row r="18" spans="2:20" ht="14.25">
      <c r="B18" s="8"/>
      <c r="C18" s="49"/>
      <c r="D18" s="8"/>
      <c r="F18" s="105"/>
      <c r="G18" s="25"/>
      <c r="H18" s="27"/>
      <c r="I18" s="8"/>
      <c r="J18" s="7"/>
      <c r="K18" s="8"/>
      <c r="L18" s="8"/>
      <c r="M18" s="8"/>
      <c r="N18" s="8"/>
      <c r="O18" s="8"/>
      <c r="P18" s="9"/>
      <c r="Q18" s="27"/>
      <c r="R18" s="99"/>
      <c r="S18" s="11"/>
      <c r="T18" s="11"/>
    </row>
    <row r="19" spans="2:23" ht="14.25">
      <c r="B19" s="8"/>
      <c r="C19" s="49"/>
      <c r="D19" s="8"/>
      <c r="E19" s="15"/>
      <c r="G19" s="8"/>
      <c r="H19" s="7"/>
      <c r="I19" s="8"/>
      <c r="J19" s="7"/>
      <c r="K19" s="8"/>
      <c r="L19" s="8"/>
      <c r="M19" s="8"/>
      <c r="N19" s="8"/>
      <c r="O19" s="8"/>
      <c r="P19" s="26"/>
      <c r="Q19" s="8"/>
      <c r="S19" s="11"/>
      <c r="T19" s="11"/>
      <c r="U19" s="20"/>
      <c r="V19" s="20"/>
      <c r="W19" s="20"/>
    </row>
    <row r="20" spans="2:23" ht="14.25">
      <c r="B20" s="8"/>
      <c r="C20" s="49"/>
      <c r="D20" s="8"/>
      <c r="F20" s="8"/>
      <c r="G20" s="8"/>
      <c r="H20" s="7"/>
      <c r="I20" s="8"/>
      <c r="J20" s="7"/>
      <c r="K20" s="8"/>
      <c r="L20" s="8"/>
      <c r="M20" s="8"/>
      <c r="N20" s="8"/>
      <c r="O20" s="8"/>
      <c r="P20" s="26"/>
      <c r="Q20" s="8"/>
      <c r="R20" s="8"/>
      <c r="S20" s="11"/>
      <c r="T20" s="11"/>
      <c r="U20" s="20"/>
      <c r="V20" s="20"/>
      <c r="W20" s="20"/>
    </row>
    <row r="21" spans="2:21" ht="14.25">
      <c r="B21" s="8"/>
      <c r="C21" s="50"/>
      <c r="D21" s="51"/>
      <c r="F21" s="8"/>
      <c r="G21" s="8"/>
      <c r="H21" s="7" t="s">
        <v>48</v>
      </c>
      <c r="I21" s="18"/>
      <c r="J21" s="29"/>
      <c r="K21" s="8"/>
      <c r="L21" s="8"/>
      <c r="M21" s="8"/>
      <c r="N21" s="8"/>
      <c r="O21" s="8"/>
      <c r="P21" s="26" t="s">
        <v>66</v>
      </c>
      <c r="Q21" s="8"/>
      <c r="R21" s="8"/>
      <c r="U21" s="14"/>
    </row>
    <row r="22" spans="2:23" ht="14.25">
      <c r="B22" s="8"/>
      <c r="C22" s="8"/>
      <c r="D22" s="8"/>
      <c r="E22" s="15"/>
      <c r="F22" s="100" t="s">
        <v>75</v>
      </c>
      <c r="G22" s="100"/>
      <c r="H22" s="101"/>
      <c r="I22" s="8"/>
      <c r="J22" s="8"/>
      <c r="K22" s="8"/>
      <c r="L22" s="8"/>
      <c r="M22" s="8"/>
      <c r="N22" s="8"/>
      <c r="O22" s="8"/>
      <c r="P22" s="102" t="s">
        <v>73</v>
      </c>
      <c r="Q22" s="103"/>
      <c r="R22" s="103"/>
      <c r="U22" s="16"/>
      <c r="V22" s="8"/>
      <c r="W22" s="8"/>
    </row>
    <row r="23" spans="2:23" ht="14.25">
      <c r="B23" s="8"/>
      <c r="C23" s="8"/>
      <c r="D23" s="8"/>
      <c r="E23" s="15"/>
      <c r="F23" s="8"/>
      <c r="G23" s="8"/>
      <c r="H23" s="7"/>
      <c r="I23" s="8"/>
      <c r="J23" s="8"/>
      <c r="K23" s="8"/>
      <c r="L23" s="8"/>
      <c r="M23" s="8"/>
      <c r="N23" s="8"/>
      <c r="O23" s="8"/>
      <c r="P23" s="26"/>
      <c r="Q23" s="8"/>
      <c r="R23" s="8"/>
      <c r="U23" s="17"/>
      <c r="V23" s="8"/>
      <c r="W23" s="8"/>
    </row>
    <row r="24" spans="2:23" ht="14.25">
      <c r="B24" s="8"/>
      <c r="C24" s="8"/>
      <c r="D24" s="8"/>
      <c r="E24" s="15"/>
      <c r="F24" s="104" t="s">
        <v>55</v>
      </c>
      <c r="G24" s="18"/>
      <c r="H24" s="29"/>
      <c r="I24" s="8"/>
      <c r="J24" s="8"/>
      <c r="K24" s="8"/>
      <c r="L24" s="8"/>
      <c r="M24" s="8"/>
      <c r="N24" s="8"/>
      <c r="O24" s="8"/>
      <c r="P24" s="26"/>
      <c r="Q24" s="8"/>
      <c r="R24" s="98" t="s">
        <v>64</v>
      </c>
      <c r="S24" s="8"/>
      <c r="T24" s="8"/>
      <c r="U24" s="8"/>
      <c r="V24" s="8"/>
      <c r="W24" s="8"/>
    </row>
    <row r="25" spans="5:23" ht="14.25">
      <c r="E25" s="15"/>
      <c r="F25" s="105"/>
      <c r="G25" s="8"/>
      <c r="H25" s="8"/>
      <c r="P25" s="25"/>
      <c r="Q25" s="27"/>
      <c r="R25" s="99"/>
      <c r="S25" s="8"/>
      <c r="T25" s="8"/>
      <c r="U25" s="8"/>
      <c r="V25" s="8"/>
      <c r="W25" s="8"/>
    </row>
    <row r="26" spans="5:23" ht="14.25">
      <c r="E26" s="15"/>
      <c r="F26" s="8"/>
      <c r="G26" s="8"/>
      <c r="H26" s="8"/>
      <c r="R26" s="8"/>
      <c r="S26" s="8"/>
      <c r="T26" s="8"/>
      <c r="U26" s="8"/>
      <c r="V26" s="8"/>
      <c r="W26" s="8"/>
    </row>
    <row r="27" spans="5:23" ht="14.25">
      <c r="E27" s="15"/>
      <c r="F27" s="8"/>
      <c r="R27" s="8"/>
      <c r="S27" s="8"/>
      <c r="T27" s="8"/>
      <c r="U27" s="8"/>
      <c r="V27" s="8"/>
      <c r="W27" s="8"/>
    </row>
    <row r="28" spans="11:23" ht="14.25">
      <c r="K28" s="1" t="s">
        <v>91</v>
      </c>
      <c r="S28" s="8"/>
      <c r="T28" s="8"/>
      <c r="U28" s="12"/>
      <c r="V28" s="12"/>
      <c r="W28" s="8"/>
    </row>
    <row r="29" spans="19:23" ht="14.25">
      <c r="S29" s="8"/>
      <c r="T29" s="8"/>
      <c r="U29" s="12"/>
      <c r="V29" s="12"/>
      <c r="W29" s="8"/>
    </row>
    <row r="30" spans="19:23" ht="14.25">
      <c r="S30" s="8"/>
      <c r="T30" s="8"/>
      <c r="U30" s="12"/>
      <c r="V30" s="12"/>
      <c r="W30" s="8"/>
    </row>
    <row r="31" spans="19:23" ht="14.25">
      <c r="S31" s="8"/>
      <c r="T31" s="8"/>
      <c r="U31" s="12"/>
      <c r="V31" s="12"/>
      <c r="W31" s="8"/>
    </row>
    <row r="32" spans="19:23" ht="14.25">
      <c r="S32" s="8"/>
      <c r="T32" s="8"/>
      <c r="U32" s="12"/>
      <c r="V32" s="12"/>
      <c r="W32" s="8"/>
    </row>
    <row r="33" spans="19:23" ht="14.25">
      <c r="S33" s="8"/>
      <c r="T33" s="8"/>
      <c r="U33" s="8"/>
      <c r="V33" s="8"/>
      <c r="W33" s="8"/>
    </row>
    <row r="34" spans="19:23" ht="14.25">
      <c r="S34" s="8"/>
      <c r="T34" s="8"/>
      <c r="U34" s="8"/>
      <c r="V34" s="8"/>
      <c r="W34" s="12"/>
    </row>
    <row r="35" spans="19:20" ht="14.25">
      <c r="S35" s="8"/>
      <c r="T35" s="8"/>
    </row>
    <row r="36" spans="19:20" ht="14.25">
      <c r="S36" s="8"/>
      <c r="T36" s="8"/>
    </row>
    <row r="37" spans="19:20" ht="14.25">
      <c r="S37" s="8"/>
      <c r="T37" s="8"/>
    </row>
  </sheetData>
  <sheetProtection sheet="1"/>
  <mergeCells count="15">
    <mergeCell ref="R24:R25"/>
    <mergeCell ref="P22:R22"/>
    <mergeCell ref="F12:F13"/>
    <mergeCell ref="F24:F25"/>
    <mergeCell ref="F17:F18"/>
    <mergeCell ref="F22:H22"/>
    <mergeCell ref="T9:U9"/>
    <mergeCell ref="R17:R18"/>
    <mergeCell ref="H3:I3"/>
    <mergeCell ref="I15:J15"/>
    <mergeCell ref="F9:H9"/>
    <mergeCell ref="P9:R9"/>
    <mergeCell ref="R5:R6"/>
    <mergeCell ref="R12:R13"/>
    <mergeCell ref="F5:F6"/>
  </mergeCells>
  <printOptions horizontalCentered="1" verticalCentered="1"/>
  <pageMargins left="0.7874015748031497" right="0.39" top="0.984251968503937" bottom="0.61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Atsuhiko2012</dc:creator>
  <cp:keywords/>
  <dc:description/>
  <cp:lastModifiedBy>Atsuhiko2012</cp:lastModifiedBy>
  <dcterms:modified xsi:type="dcterms:W3CDTF">2017-08-28T16:14:20Z</dcterms:modified>
  <cp:category/>
  <cp:version/>
  <cp:contentType/>
  <cp:contentStatus/>
</cp:coreProperties>
</file>