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580"/>
  </bookViews>
  <sheets>
    <sheet name="組合せ案" sheetId="1" r:id="rId1"/>
    <sheet name="Ｕ-12（予選Ｌ１）" sheetId="2" r:id="rId2"/>
    <sheet name="Ｕ-12（予選Ｌ２）" sheetId="3" r:id="rId3"/>
    <sheet name="Ｕ-12（決勝Ｌ・Ｔ）" sheetId="4" r:id="rId4"/>
    <sheet name="Sheet3" sheetId="5" r:id="rId5"/>
  </sheets>
  <calcPr calcId="145621"/>
</workbook>
</file>

<file path=xl/calcChain.xml><?xml version="1.0" encoding="utf-8"?>
<calcChain xmlns="http://schemas.openxmlformats.org/spreadsheetml/2006/main">
  <c r="J43" i="4" l="1"/>
  <c r="J44" i="4" s="1"/>
  <c r="J45" i="4" s="1"/>
  <c r="J46" i="4" s="1"/>
  <c r="J47" i="4" s="1"/>
  <c r="I34" i="4"/>
  <c r="I38" i="4" s="1"/>
  <c r="E34" i="4"/>
  <c r="I42" i="4" s="1"/>
  <c r="L41" i="4" s="1"/>
  <c r="L33" i="4"/>
  <c r="K33" i="4"/>
  <c r="I33" i="4"/>
  <c r="E33" i="4"/>
  <c r="I41" i="4" s="1"/>
  <c r="L40" i="4" s="1"/>
  <c r="L32" i="4"/>
  <c r="K32" i="4"/>
  <c r="I32" i="4"/>
  <c r="E42" i="4" s="1"/>
  <c r="K41" i="4" s="1"/>
  <c r="E32" i="4"/>
  <c r="L31" i="4"/>
  <c r="K31" i="4"/>
  <c r="I31" i="4"/>
  <c r="E31" i="4"/>
  <c r="K42" i="4" s="1"/>
  <c r="J20" i="4"/>
  <c r="J21" i="4" s="1"/>
  <c r="J22" i="4" s="1"/>
  <c r="J23" i="4" s="1"/>
  <c r="J24" i="4" s="1"/>
  <c r="I19" i="4"/>
  <c r="L18" i="4" s="1"/>
  <c r="E18" i="4"/>
  <c r="K17" i="4"/>
  <c r="E16" i="4"/>
  <c r="K15" i="4" s="1"/>
  <c r="J14" i="4"/>
  <c r="J15" i="4" s="1"/>
  <c r="J16" i="4" s="1"/>
  <c r="J17" i="4" s="1"/>
  <c r="J18" i="4" s="1"/>
  <c r="J19" i="4" s="1"/>
  <c r="E14" i="4"/>
  <c r="K13" i="4"/>
  <c r="I13" i="4"/>
  <c r="L12" i="4"/>
  <c r="E12" i="4"/>
  <c r="K11" i="4" s="1"/>
  <c r="I11" i="4"/>
  <c r="I15" i="4" s="1"/>
  <c r="E11" i="4"/>
  <c r="L10" i="4"/>
  <c r="K10" i="4"/>
  <c r="I10" i="4"/>
  <c r="I16" i="4" s="1"/>
  <c r="L15" i="4" s="1"/>
  <c r="E10" i="4"/>
  <c r="L9" i="4"/>
  <c r="K9" i="4"/>
  <c r="I9" i="4"/>
  <c r="E9" i="4"/>
  <c r="E17" i="4" s="1"/>
  <c r="K16" i="4" s="1"/>
  <c r="L8" i="4"/>
  <c r="K8" i="4"/>
  <c r="I8" i="4"/>
  <c r="L19" i="4" s="1"/>
  <c r="E8" i="4"/>
  <c r="K19" i="4" s="1"/>
  <c r="L19" i="3"/>
  <c r="K19" i="3"/>
  <c r="L18" i="3"/>
  <c r="K18" i="3"/>
  <c r="J18" i="3"/>
  <c r="J19" i="3" s="1"/>
  <c r="L17" i="3"/>
  <c r="K17" i="3"/>
  <c r="L16" i="3"/>
  <c r="K16" i="3"/>
  <c r="J16" i="3"/>
  <c r="J17" i="3" s="1"/>
  <c r="L15" i="3"/>
  <c r="K15" i="3"/>
  <c r="L14" i="3"/>
  <c r="K14" i="3"/>
  <c r="J14" i="3"/>
  <c r="J15" i="3" s="1"/>
  <c r="L13" i="3"/>
  <c r="K13" i="3"/>
  <c r="L12" i="3"/>
  <c r="K12" i="3"/>
  <c r="J12" i="3"/>
  <c r="J13" i="3" s="1"/>
  <c r="L11" i="3"/>
  <c r="K11" i="3"/>
  <c r="L10" i="3"/>
  <c r="K10" i="3"/>
  <c r="J10" i="3"/>
  <c r="J11" i="3" s="1"/>
  <c r="L9" i="3"/>
  <c r="K9" i="3"/>
  <c r="L8" i="3"/>
  <c r="K8" i="3"/>
  <c r="J8" i="3"/>
  <c r="J9" i="3" s="1"/>
  <c r="L40" i="2"/>
  <c r="K40" i="2"/>
  <c r="E40" i="2"/>
  <c r="K41" i="2" s="1"/>
  <c r="L38" i="2"/>
  <c r="K38" i="2"/>
  <c r="J38" i="2"/>
  <c r="J39" i="2" s="1"/>
  <c r="J40" i="2" s="1"/>
  <c r="J41" i="2" s="1"/>
  <c r="E38" i="2"/>
  <c r="K39" i="2" s="1"/>
  <c r="J37" i="2"/>
  <c r="L36" i="2"/>
  <c r="L35" i="2"/>
  <c r="K35" i="2"/>
  <c r="I35" i="2"/>
  <c r="L34" i="2"/>
  <c r="E34" i="2"/>
  <c r="I33" i="2"/>
  <c r="L32" i="2"/>
  <c r="J32" i="2"/>
  <c r="J33" i="2" s="1"/>
  <c r="J34" i="2" s="1"/>
  <c r="K31" i="2"/>
  <c r="L30" i="2"/>
  <c r="I30" i="2"/>
  <c r="I38" i="2" s="1"/>
  <c r="L39" i="2" s="1"/>
  <c r="E30" i="2"/>
  <c r="K29" i="2"/>
  <c r="I29" i="2"/>
  <c r="E29" i="2"/>
  <c r="E33" i="2" s="1"/>
  <c r="L28" i="2"/>
  <c r="I28" i="2"/>
  <c r="I32" i="2" s="1"/>
  <c r="E28" i="2"/>
  <c r="K27" i="2"/>
  <c r="I27" i="2"/>
  <c r="E27" i="2"/>
  <c r="E35" i="2" s="1"/>
  <c r="K36" i="2" s="1"/>
  <c r="L21" i="2"/>
  <c r="K21" i="2"/>
  <c r="I21" i="2"/>
  <c r="L22" i="2" s="1"/>
  <c r="L19" i="2"/>
  <c r="K19" i="2"/>
  <c r="J18" i="2"/>
  <c r="J19" i="2" s="1"/>
  <c r="J20" i="2" s="1"/>
  <c r="J21" i="2" s="1"/>
  <c r="J22" i="2" s="1"/>
  <c r="I17" i="2"/>
  <c r="L18" i="2" s="1"/>
  <c r="L16" i="2"/>
  <c r="K16" i="2"/>
  <c r="J16" i="2"/>
  <c r="J17" i="2" s="1"/>
  <c r="K13" i="2"/>
  <c r="L12" i="2"/>
  <c r="K11" i="2"/>
  <c r="I11" i="2"/>
  <c r="L13" i="2" s="1"/>
  <c r="E11" i="2"/>
  <c r="I14" i="2" s="1"/>
  <c r="J13" i="2" s="1"/>
  <c r="J14" i="2" s="1"/>
  <c r="J15" i="2" s="1"/>
  <c r="L10" i="2"/>
  <c r="I10" i="2"/>
  <c r="E21" i="2" s="1"/>
  <c r="K22" i="2" s="1"/>
  <c r="E10" i="2"/>
  <c r="E19" i="2" s="1"/>
  <c r="K20" i="2" s="1"/>
  <c r="K9" i="2"/>
  <c r="I9" i="2"/>
  <c r="I16" i="2" s="1"/>
  <c r="L17" i="2" s="1"/>
  <c r="E9" i="2"/>
  <c r="I12" i="2" s="1"/>
  <c r="L14" i="2" s="1"/>
  <c r="L8" i="2"/>
  <c r="J8" i="2"/>
  <c r="J9" i="2" s="1"/>
  <c r="J10" i="2" s="1"/>
  <c r="J11" i="2" s="1"/>
  <c r="J12" i="2" s="1"/>
  <c r="I8" i="2"/>
  <c r="E17" i="2" s="1"/>
  <c r="K18" i="2" s="1"/>
  <c r="E8" i="2"/>
  <c r="K10" i="2" s="1"/>
  <c r="I17" i="4" l="1"/>
  <c r="L16" i="4" s="1"/>
  <c r="L14" i="4"/>
  <c r="E12" i="2"/>
  <c r="K14" i="2" s="1"/>
  <c r="I13" i="2"/>
  <c r="L15" i="2" s="1"/>
  <c r="E14" i="2"/>
  <c r="I15" i="2"/>
  <c r="E16" i="2"/>
  <c r="K17" i="2" s="1"/>
  <c r="I19" i="2"/>
  <c r="L20" i="2" s="1"/>
  <c r="L29" i="2"/>
  <c r="J27" i="2"/>
  <c r="J28" i="2" s="1"/>
  <c r="J29" i="2" s="1"/>
  <c r="J30" i="2" s="1"/>
  <c r="J31" i="2" s="1"/>
  <c r="I36" i="2"/>
  <c r="L37" i="2" s="1"/>
  <c r="K30" i="2"/>
  <c r="E36" i="2"/>
  <c r="K37" i="2" s="1"/>
  <c r="I18" i="4"/>
  <c r="L17" i="4" s="1"/>
  <c r="I12" i="4"/>
  <c r="L11" i="4" s="1"/>
  <c r="E41" i="4"/>
  <c r="K40" i="4" s="1"/>
  <c r="E37" i="4"/>
  <c r="K36" i="4" s="1"/>
  <c r="L42" i="4"/>
  <c r="K8" i="2"/>
  <c r="L9" i="2"/>
  <c r="L11" i="2"/>
  <c r="K12" i="2"/>
  <c r="E13" i="2"/>
  <c r="K15" i="2" s="1"/>
  <c r="E15" i="2"/>
  <c r="L31" i="2"/>
  <c r="L27" i="2"/>
  <c r="I40" i="2"/>
  <c r="K32" i="2"/>
  <c r="K28" i="2"/>
  <c r="I31" i="2"/>
  <c r="L33" i="2" s="1"/>
  <c r="E32" i="2"/>
  <c r="K34" i="2" s="1"/>
  <c r="J8" i="4"/>
  <c r="J9" i="4" s="1"/>
  <c r="J10" i="4" s="1"/>
  <c r="J11" i="4" s="1"/>
  <c r="J12" i="4" s="1"/>
  <c r="J13" i="4" s="1"/>
  <c r="E19" i="4"/>
  <c r="K18" i="4" s="1"/>
  <c r="E15" i="4"/>
  <c r="K14" i="4" s="1"/>
  <c r="E40" i="4"/>
  <c r="K39" i="4" s="1"/>
  <c r="E36" i="4"/>
  <c r="K35" i="4" s="1"/>
  <c r="I39" i="4"/>
  <c r="L38" i="4" s="1"/>
  <c r="I37" i="4"/>
  <c r="L36" i="4" s="1"/>
  <c r="I40" i="4"/>
  <c r="L39" i="4" s="1"/>
  <c r="L37" i="4"/>
  <c r="I35" i="4"/>
  <c r="L34" i="4" s="1"/>
  <c r="E38" i="4"/>
  <c r="K37" i="4" s="1"/>
  <c r="E31" i="2"/>
  <c r="K33" i="2" s="1"/>
  <c r="I34" i="2"/>
  <c r="E13" i="4"/>
  <c r="K12" i="4" s="1"/>
  <c r="I14" i="4"/>
  <c r="L13" i="4" s="1"/>
  <c r="J31" i="4"/>
  <c r="J32" i="4" s="1"/>
  <c r="J33" i="4" s="1"/>
  <c r="J34" i="4" s="1"/>
  <c r="J35" i="4" s="1"/>
  <c r="J36" i="4" s="1"/>
  <c r="E35" i="4"/>
  <c r="K34" i="4" s="1"/>
  <c r="I36" i="4"/>
  <c r="E39" i="4"/>
  <c r="K38" i="4" s="1"/>
  <c r="J37" i="4" l="1"/>
  <c r="J38" i="4" s="1"/>
  <c r="J39" i="4" s="1"/>
  <c r="J40" i="4" s="1"/>
  <c r="J41" i="4" s="1"/>
  <c r="J42" i="4" s="1"/>
  <c r="L35" i="4"/>
  <c r="L41" i="2"/>
  <c r="J35" i="2"/>
  <c r="J36" i="2" s="1"/>
</calcChain>
</file>

<file path=xl/sharedStrings.xml><?xml version="1.0" encoding="utf-8"?>
<sst xmlns="http://schemas.openxmlformats.org/spreadsheetml/2006/main" count="408" uniqueCount="142">
  <si>
    <t>2018 VC　全日本少年フットサル大会中部支部予選　組合せ</t>
  </si>
  <si>
    <t>＜予選Ｌ（２日間）＞</t>
  </si>
  <si>
    <t>2018.04.21（土）／ 04.22（日）</t>
  </si>
  <si>
    <t>※ 予選リーグ（Ａ～Ｈ各グループ４チームによるリーグ戦）</t>
  </si>
  <si>
    <t>（６試合×４）＋（３試合×２）+（６試合×２）　計42試合</t>
  </si>
  <si>
    <t>Group</t>
  </si>
  <si>
    <t>Ａ</t>
  </si>
  <si>
    <t>Ｂ</t>
  </si>
  <si>
    <t>Ｃ</t>
  </si>
  <si>
    <t>（土）</t>
  </si>
  <si>
    <t>Ｄ</t>
  </si>
  <si>
    <t>Ｅ</t>
  </si>
  <si>
    <t>Ｆ</t>
  </si>
  <si>
    <t>Ｇ</t>
  </si>
  <si>
    <t>（日）</t>
  </si>
  <si>
    <t>Ｈ</t>
  </si>
  <si>
    <t>※各グループ２位までが決勝リーグへ進出</t>
  </si>
  <si>
    <t>＜決勝リーグ＞</t>
  </si>
  <si>
    <t>2017.04.28（土）</t>
  </si>
  <si>
    <t>※Ａ～Ｈグループの１及び２位によるリーグ戦</t>
  </si>
  <si>
    <t>※決勝Ｌ・Ｔ（１日）</t>
  </si>
  <si>
    <t>6×4＝24試合</t>
  </si>
  <si>
    <t>ア</t>
  </si>
  <si>
    <t>Ａ１位</t>
  </si>
  <si>
    <t>Ｅ２位</t>
  </si>
  <si>
    <t>Ｈ１位</t>
  </si>
  <si>
    <t>Ｄ２位</t>
  </si>
  <si>
    <t>イ</t>
  </si>
  <si>
    <t>Ｂ１位</t>
  </si>
  <si>
    <t>Ｆ２位</t>
  </si>
  <si>
    <t>Ｇ１位</t>
  </si>
  <si>
    <t>Ｃ２位</t>
  </si>
  <si>
    <t>ウ</t>
  </si>
  <si>
    <t>Ｃ１位</t>
  </si>
  <si>
    <t>Ｇ２位</t>
  </si>
  <si>
    <t>Ｆ１位</t>
  </si>
  <si>
    <t>Ｂ２位</t>
  </si>
  <si>
    <t>エ</t>
  </si>
  <si>
    <t>Ｄ１位</t>
  </si>
  <si>
    <t>Ｈ２位</t>
  </si>
  <si>
    <t>Ｅ１位</t>
  </si>
  <si>
    <t>Ａ２位</t>
  </si>
  <si>
    <t>＜決勝トーナメント＞</t>
  </si>
  <si>
    <t>11試合</t>
  </si>
  <si>
    <t>　各グループ１位及び２位によるトーナメント</t>
  </si>
  <si>
    <t>※第１位～第５位までのチームが、県大会の出場権を得る</t>
  </si>
  <si>
    <t>2018　VC　全日本少年フットサル大会中部支部予選</t>
  </si>
  <si>
    <t>コートＡ（南側）</t>
  </si>
  <si>
    <t>時　間</t>
  </si>
  <si>
    <t>チーム</t>
  </si>
  <si>
    <t>結果</t>
  </si>
  <si>
    <t>本部</t>
  </si>
  <si>
    <t>審判</t>
  </si>
  <si>
    <t>①</t>
  </si>
  <si>
    <t>A</t>
  </si>
  <si>
    <t>vs</t>
  </si>
  <si>
    <t>②</t>
  </si>
  <si>
    <t>③</t>
  </si>
  <si>
    <t>B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</si>
  <si>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</si>
  <si>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</si>
  <si>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</si>
  <si>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</si>
  <si>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</si>
  <si>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</si>
  <si>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</si>
  <si>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</si>
  <si>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</si>
  <si>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</si>
  <si>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</si>
  <si>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</si>
  <si>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コートＢ（北側）</t>
  </si>
  <si>
    <t>F</t>
  </si>
  <si>
    <t>・</t>
  </si>
  <si>
    <t>車両は、指定された場所に駐車してください。</t>
  </si>
  <si>
    <t>各チーム及び各自が出したゴミは責任を持って、必ず持ち帰ってください。</t>
  </si>
  <si>
    <t>2018. 4.22（日）　　会　場：静岡フットサルスタジアムVivace</t>
  </si>
  <si>
    <t>コートＡ（２Ｆ）</t>
  </si>
  <si>
    <t>＜留意事項＞</t>
  </si>
  <si>
    <t>「コートＡ」は２階です。</t>
  </si>
  <si>
    <t>アの１位</t>
  </si>
  <si>
    <t>準々決勝</t>
  </si>
  <si>
    <t>ウの２位</t>
  </si>
  <si>
    <t>協会</t>
  </si>
  <si>
    <t>ウの１位</t>
  </si>
  <si>
    <t>〃</t>
  </si>
  <si>
    <t>アの２位</t>
  </si>
  <si>
    <t>Ａ⑬敗者</t>
  </si>
  <si>
    <t>敗者戦</t>
  </si>
  <si>
    <t>Ｂ⑬敗者</t>
  </si>
  <si>
    <t>⑯</t>
  </si>
  <si>
    <t>Ａ⑬勝者</t>
  </si>
  <si>
    <t>準決勝</t>
  </si>
  <si>
    <t>Ｂ⑬勝者</t>
  </si>
  <si>
    <t>⑰</t>
  </si>
  <si>
    <t>Ａ⑮勝者</t>
  </si>
  <si>
    <t>３位決定戦</t>
  </si>
  <si>
    <t>Ｂ⑮勝者</t>
  </si>
  <si>
    <t>決勝</t>
  </si>
  <si>
    <t>閉会式</t>
  </si>
  <si>
    <t>エの２位</t>
  </si>
  <si>
    <t>イの１位</t>
  </si>
  <si>
    <t>イの２位</t>
  </si>
  <si>
    <t>エの１位</t>
  </si>
  <si>
    <t>Ａ⑭敗者</t>
  </si>
  <si>
    <t>Ｂ⑭敗者</t>
  </si>
  <si>
    <t>B⑭勝者</t>
  </si>
  <si>
    <t>５位決定戦</t>
  </si>
  <si>
    <t>南側（手前）が「コートＡ」、北側（奥側）が「コートＢ」です。</t>
  </si>
  <si>
    <t>車両は、文化会館の駐車場をご利用ください。</t>
  </si>
  <si>
    <t>静岡クラブジュニア</t>
  </si>
  <si>
    <t>服織SSS</t>
  </si>
  <si>
    <t>中田RED</t>
  </si>
  <si>
    <t>東豊田SSSブルー</t>
  </si>
  <si>
    <t>セユーズＯ</t>
  </si>
  <si>
    <t>東豊田SSSイエロー</t>
  </si>
  <si>
    <t>長田北SSS</t>
  </si>
  <si>
    <t>セユーズＷ</t>
  </si>
  <si>
    <t>中田WHITE</t>
  </si>
  <si>
    <t>安倍久保</t>
  </si>
  <si>
    <t>PIVO</t>
  </si>
  <si>
    <t>Qualita</t>
  </si>
  <si>
    <t>SENA.FC U12F</t>
  </si>
  <si>
    <t>静岡城内FC</t>
  </si>
  <si>
    <t>SENA.FC</t>
  </si>
  <si>
    <t>城北FC</t>
  </si>
  <si>
    <t>フォンテ安西FC</t>
  </si>
  <si>
    <t>SHIZUNAN.FC</t>
  </si>
  <si>
    <t>中田BLUE</t>
  </si>
  <si>
    <t>キューズFC</t>
  </si>
  <si>
    <t>ピュアFC</t>
  </si>
  <si>
    <t>大里西SSS</t>
  </si>
  <si>
    <t>リベルダージ静岡</t>
  </si>
  <si>
    <t>長田西SSS</t>
  </si>
  <si>
    <t>FC.LESTE</t>
  </si>
  <si>
    <t>SJFC</t>
  </si>
  <si>
    <t>ピュアFA</t>
  </si>
  <si>
    <t>Vivace.FC</t>
  </si>
  <si>
    <t>フォンテボリスタ</t>
  </si>
  <si>
    <t>西豊田SSS</t>
  </si>
  <si>
    <t>2018. 4.21（土）　　会　場：静岡市立中央体育館</t>
    <phoneticPr fontId="28"/>
  </si>
  <si>
    <r>
      <t>2018. 4.28（土）</t>
    </r>
    <r>
      <rPr>
        <b/>
        <sz val="12"/>
        <color rgb="FF000000"/>
        <rFont val="ＭＳ Ｐゴシック"/>
        <family val="3"/>
        <charset val="128"/>
      </rPr>
      <t>　</t>
    </r>
    <r>
      <rPr>
        <b/>
        <sz val="14"/>
        <color rgb="FF000000"/>
        <rFont val="ＭＳ Ｐゴシック"/>
        <family val="3"/>
        <charset val="128"/>
      </rPr>
      <t>会　場：</t>
    </r>
    <r>
      <rPr>
        <b/>
        <sz val="14"/>
        <color rgb="FFFF0000"/>
        <rFont val="ＭＳ Ｐゴシック"/>
        <family val="3"/>
        <charset val="128"/>
      </rPr>
      <t>静岡市立中央体育館</t>
    </r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</si>
</sst>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rgb="FF000000"/>
      <name val="ＭＳ 明朝"/>
      <charset val="128"/>
    </font>
    <font>
      <b/>
      <sz val="12"/>
      <color rgb="FF000000"/>
      <name val="ＭＳ Ｐゴシック"/>
      <charset val="128"/>
    </font>
    <font>
      <b/>
      <sz val="14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1"/>
      <color rgb="FF000000"/>
      <name val="ＭＳ ゴシック"/>
      <charset val="128"/>
    </font>
    <font>
      <sz val="16"/>
      <color rgb="FF000000"/>
      <name val="HGS創英角ｺﾞｼｯｸUB"/>
      <charset val="128"/>
    </font>
    <font>
      <sz val="18"/>
      <color rgb="FF000000"/>
      <name val="ＭＳ Ｐゴシック"/>
      <charset val="128"/>
    </font>
    <font>
      <sz val="9"/>
      <color rgb="FF000000"/>
      <name val="ＭＳ Ｐゴシック"/>
      <charset val="128"/>
    </font>
    <font>
      <sz val="10"/>
      <color rgb="FF000000"/>
      <name val="ＭＳ Ｐゴシック"/>
      <charset val="128"/>
    </font>
    <font>
      <sz val="11"/>
      <color rgb="FF000000"/>
      <name val="ＭＳ Ｐゴシック"/>
      <charset val="128"/>
    </font>
    <font>
      <sz val="12"/>
      <color rgb="FF000000"/>
      <name val="ＭＳ ゴシック"/>
      <charset val="128"/>
    </font>
    <font>
      <sz val="11"/>
      <color rgb="FFFF0000"/>
      <name val="ＭＳ ゴシック"/>
      <charset val="128"/>
    </font>
    <font>
      <sz val="10"/>
      <color rgb="FFFF0000"/>
      <name val="ＭＳ Ｐゴシック"/>
      <charset val="128"/>
    </font>
    <font>
      <sz val="11"/>
      <color rgb="FF808080"/>
      <name val="ＭＳ ゴシック"/>
      <charset val="128"/>
    </font>
    <font>
      <sz val="12"/>
      <color rgb="FF0066CC"/>
      <name val="ＭＳ 明朝"/>
      <charset val="128"/>
    </font>
    <font>
      <b/>
      <sz val="12"/>
      <color rgb="FF0066CC"/>
      <name val="ＭＳ ゴシック"/>
      <charset val="128"/>
    </font>
    <font>
      <sz val="12"/>
      <color rgb="FFFF0000"/>
      <name val="ＭＳ ゴシック"/>
      <charset val="128"/>
    </font>
    <font>
      <b/>
      <sz val="12"/>
      <color rgb="FF0066CC"/>
      <name val="ＭＳ 明朝"/>
      <charset val="128"/>
    </font>
    <font>
      <sz val="8"/>
      <color rgb="FF000000"/>
      <name val="ＭＳ ゴシック"/>
      <charset val="128"/>
    </font>
    <font>
      <sz val="14"/>
      <color rgb="FF000000"/>
      <name val="ＭＳ 明朝"/>
      <charset val="128"/>
    </font>
    <font>
      <b/>
      <sz val="11"/>
      <color rgb="FFFF0000"/>
      <name val="ＭＳ ゴシック"/>
      <charset val="128"/>
    </font>
    <font>
      <sz val="14"/>
      <color rgb="FF000000"/>
      <name val="ＭＳ Ｐゴシック"/>
      <charset val="128"/>
    </font>
    <font>
      <sz val="10"/>
      <color rgb="FF000000"/>
      <name val="ＭＳ ゴシック"/>
      <charset val="128"/>
    </font>
    <font>
      <sz val="8"/>
      <color rgb="FF808080"/>
      <name val="ＭＳ ゴシック"/>
      <charset val="128"/>
    </font>
    <font>
      <sz val="6"/>
      <color rgb="FF808080"/>
      <name val="ＭＳ ゴシック"/>
      <charset val="128"/>
    </font>
    <font>
      <sz val="9"/>
      <color rgb="FF808080"/>
      <name val="ＭＳ ゴシック"/>
      <charset val="128"/>
    </font>
    <font>
      <b/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CC99FF"/>
        <bgColor rgb="FF0000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DashDotDot">
        <color rgb="FF0000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20" fontId="3" fillId="0" borderId="3" xfId="0" applyNumberFormat="1" applyFont="1" applyFill="1" applyBorder="1" applyAlignment="1" applyProtection="1">
      <alignment horizontal="right" vertical="center"/>
      <protection locked="0"/>
    </xf>
    <xf numFmtId="2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right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right" vertical="center"/>
      <protection locked="0"/>
    </xf>
    <xf numFmtId="2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Border="1"/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20" fontId="3" fillId="5" borderId="5" xfId="0" applyNumberFormat="1" applyFont="1" applyFill="1" applyBorder="1" applyAlignment="1" applyProtection="1">
      <alignment horizontal="right" vertical="center"/>
      <protection locked="0"/>
    </xf>
    <xf numFmtId="2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20" fontId="3" fillId="5" borderId="3" xfId="0" applyNumberFormat="1" applyFont="1" applyFill="1" applyBorder="1" applyAlignment="1" applyProtection="1">
      <alignment horizontal="right" vertical="center"/>
      <protection locked="0"/>
    </xf>
    <xf numFmtId="20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20" fontId="3" fillId="5" borderId="7" xfId="0" applyNumberFormat="1" applyFont="1" applyFill="1" applyBorder="1" applyAlignment="1" applyProtection="1">
      <alignment horizontal="right" vertical="center"/>
      <protection locked="0"/>
    </xf>
    <xf numFmtId="2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20" fontId="3" fillId="2" borderId="5" xfId="0" applyNumberFormat="1" applyFont="1" applyFill="1" applyBorder="1" applyAlignment="1" applyProtection="1">
      <alignment horizontal="right" vertical="center"/>
      <protection locked="0"/>
    </xf>
    <xf numFmtId="20" fontId="3" fillId="2" borderId="5" xfId="0" applyNumberFormat="1" applyFont="1" applyFill="1" applyBorder="1" applyAlignment="1" applyProtection="1">
      <alignment horizontal="center" vertical="center"/>
      <protection locked="0"/>
    </xf>
    <xf numFmtId="20" fontId="3" fillId="2" borderId="3" xfId="0" applyNumberFormat="1" applyFont="1" applyFill="1" applyBorder="1" applyAlignment="1" applyProtection="1">
      <alignment horizontal="right" vertical="center"/>
      <protection locked="0"/>
    </xf>
    <xf numFmtId="20" fontId="3" fillId="2" borderId="3" xfId="0" applyNumberFormat="1" applyFont="1" applyFill="1" applyBorder="1" applyAlignment="1" applyProtection="1">
      <alignment horizontal="center" vertical="center"/>
      <protection locked="0"/>
    </xf>
    <xf numFmtId="20" fontId="3" fillId="2" borderId="7" xfId="0" applyNumberFormat="1" applyFont="1" applyFill="1" applyBorder="1" applyAlignment="1" applyProtection="1">
      <alignment horizontal="right" vertical="center"/>
      <protection locked="0"/>
    </xf>
    <xf numFmtId="2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 applyProtection="1">
      <alignment horizontal="right" vertical="center"/>
      <protection locked="0"/>
    </xf>
    <xf numFmtId="20" fontId="3" fillId="2" borderId="11" xfId="0" applyNumberFormat="1" applyFont="1" applyFill="1" applyBorder="1" applyAlignment="1" applyProtection="1">
      <alignment horizontal="center" vertical="center"/>
      <protection locked="0"/>
    </xf>
    <xf numFmtId="2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10" fillId="2" borderId="11" xfId="0" applyFont="1" applyFill="1" applyBorder="1"/>
    <xf numFmtId="0" fontId="3" fillId="2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/>
    <xf numFmtId="0" fontId="10" fillId="5" borderId="3" xfId="0" applyFont="1" applyFill="1" applyBorder="1" applyAlignment="1">
      <alignment horizontal="center" vertical="center"/>
    </xf>
    <xf numFmtId="20" fontId="3" fillId="5" borderId="11" xfId="0" applyNumberFormat="1" applyFont="1" applyFill="1" applyBorder="1" applyAlignment="1" applyProtection="1">
      <alignment horizontal="right" vertical="center"/>
      <protection locked="0"/>
    </xf>
    <xf numFmtId="2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horizontal="center" vertical="center"/>
    </xf>
    <xf numFmtId="0" fontId="10" fillId="5" borderId="11" xfId="0" applyFont="1" applyFill="1" applyBorder="1"/>
    <xf numFmtId="0" fontId="3" fillId="5" borderId="11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20" fontId="3" fillId="6" borderId="3" xfId="0" applyNumberFormat="1" applyFont="1" applyFill="1" applyBorder="1" applyAlignment="1" applyProtection="1">
      <alignment horizontal="right" vertical="center"/>
      <protection locked="0"/>
    </xf>
    <xf numFmtId="20" fontId="3" fillId="6" borderId="3" xfId="0" applyNumberFormat="1" applyFont="1" applyFill="1" applyBorder="1" applyAlignment="1" applyProtection="1">
      <alignment horizontal="center" vertical="center"/>
      <protection locked="0"/>
    </xf>
    <xf numFmtId="20" fontId="3" fillId="6" borderId="4" xfId="0" applyNumberFormat="1" applyFont="1" applyFill="1" applyBorder="1" applyAlignment="1" applyProtection="1">
      <alignment horizontal="right" vertical="center"/>
      <protection locked="0"/>
    </xf>
    <xf numFmtId="20" fontId="3" fillId="6" borderId="4" xfId="0" applyNumberFormat="1" applyFont="1" applyFill="1" applyBorder="1" applyAlignment="1" applyProtection="1">
      <alignment horizontal="center" vertical="center"/>
      <protection locked="0"/>
    </xf>
    <xf numFmtId="20" fontId="3" fillId="6" borderId="5" xfId="0" applyNumberFormat="1" applyFont="1" applyFill="1" applyBorder="1" applyAlignment="1" applyProtection="1">
      <alignment horizontal="right" vertical="center"/>
      <protection locked="0"/>
    </xf>
    <xf numFmtId="20" fontId="3" fillId="6" borderId="5" xfId="0" applyNumberFormat="1" applyFont="1" applyFill="1" applyBorder="1" applyAlignment="1" applyProtection="1">
      <alignment horizontal="center" vertical="center"/>
      <protection locked="0"/>
    </xf>
    <xf numFmtId="2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/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>
      <alignment horizontal="center" vertical="center"/>
    </xf>
    <xf numFmtId="20" fontId="3" fillId="6" borderId="15" xfId="0" applyNumberFormat="1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>
      <alignment horizontal="center" vertical="center"/>
    </xf>
    <xf numFmtId="0" fontId="10" fillId="6" borderId="15" xfId="0" applyFont="1" applyFill="1" applyBorder="1"/>
    <xf numFmtId="0" fontId="3" fillId="6" borderId="15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/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Alignment="1">
      <alignment vertic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10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10" fillId="7" borderId="15" xfId="0" applyFont="1" applyFill="1" applyBorder="1"/>
    <xf numFmtId="20" fontId="3" fillId="7" borderId="15" xfId="0" applyNumberFormat="1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20" fontId="3" fillId="7" borderId="14" xfId="0" applyNumberFormat="1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horizontal="center" vertical="center"/>
    </xf>
    <xf numFmtId="0" fontId="10" fillId="5" borderId="15" xfId="0" applyFont="1" applyFill="1" applyBorder="1"/>
    <xf numFmtId="0" fontId="3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/>
    <xf numFmtId="2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>
      <alignment horizontal="center" vertical="center"/>
    </xf>
    <xf numFmtId="0" fontId="10" fillId="6" borderId="3" xfId="0" applyFont="1" applyFill="1" applyBorder="1"/>
    <xf numFmtId="0" fontId="3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  <protection locked="0"/>
    </xf>
    <xf numFmtId="2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/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20" fontId="3" fillId="0" borderId="17" xfId="0" applyNumberFormat="1" applyFont="1" applyFill="1" applyBorder="1" applyAlignment="1" applyProtection="1">
      <alignment horizontal="center" vertical="center"/>
      <protection locked="0"/>
    </xf>
    <xf numFmtId="20" fontId="3" fillId="0" borderId="15" xfId="0" applyNumberFormat="1" applyFont="1" applyFill="1" applyBorder="1" applyAlignment="1" applyProtection="1">
      <alignment horizontal="center" vertical="center"/>
      <protection locked="0"/>
    </xf>
    <xf numFmtId="2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20" fontId="3" fillId="2" borderId="15" xfId="0" applyNumberFormat="1" applyFont="1" applyFill="1" applyBorder="1" applyAlignment="1" applyProtection="1">
      <alignment horizontal="center" vertical="center"/>
      <protection locked="0"/>
    </xf>
    <xf numFmtId="20" fontId="3" fillId="2" borderId="14" xfId="0" applyNumberFormat="1" applyFont="1" applyFill="1" applyBorder="1" applyAlignment="1" applyProtection="1">
      <alignment horizontal="center" vertical="center"/>
      <protection locked="0"/>
    </xf>
    <xf numFmtId="20" fontId="3" fillId="5" borderId="17" xfId="0" applyNumberFormat="1" applyFont="1" applyFill="1" applyBorder="1" applyAlignment="1" applyProtection="1">
      <alignment horizontal="center" vertical="center"/>
      <protection locked="0"/>
    </xf>
    <xf numFmtId="2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20" fontId="3" fillId="6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  <protection locked="0"/>
    </xf>
    <xf numFmtId="20" fontId="3" fillId="7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>
      <alignment horizontal="center" vertical="center"/>
    </xf>
    <xf numFmtId="20" fontId="3" fillId="5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2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left" vertical="center"/>
    </xf>
    <xf numFmtId="2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/>
    <xf numFmtId="0" fontId="3" fillId="2" borderId="17" xfId="0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/>
    <xf numFmtId="0" fontId="3" fillId="7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8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6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10" fillId="9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10" fillId="9" borderId="17" xfId="0" applyFont="1" applyFill="1" applyBorder="1"/>
    <xf numFmtId="0" fontId="3" fillId="9" borderId="17" xfId="0" applyFont="1" applyFill="1" applyBorder="1" applyAlignment="1">
      <alignment horizontal="center" vertical="center"/>
    </xf>
    <xf numFmtId="20" fontId="3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 applyAlignment="1">
      <alignment horizontal="center" vertical="center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/>
    <xf numFmtId="0" fontId="3" fillId="9" borderId="21" xfId="0" applyFont="1" applyFill="1" applyBorder="1" applyAlignment="1">
      <alignment horizontal="center" vertical="center"/>
    </xf>
    <xf numFmtId="20" fontId="3" fillId="9" borderId="21" xfId="0" applyNumberFormat="1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20" fontId="3" fillId="10" borderId="17" xfId="0" applyNumberFormat="1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20" fontId="3" fillId="10" borderId="15" xfId="0" applyNumberFormat="1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/>
    <xf numFmtId="2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/>
    <xf numFmtId="0" fontId="3" fillId="2" borderId="22" xfId="0" applyFont="1" applyFill="1" applyBorder="1" applyAlignment="1">
      <alignment horizontal="center" vertical="center"/>
    </xf>
    <xf numFmtId="2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20" fontId="3" fillId="7" borderId="17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/>
    <xf numFmtId="0" fontId="3" fillId="6" borderId="11" xfId="0" applyFont="1" applyFill="1" applyBorder="1" applyAlignment="1">
      <alignment horizontal="center" vertical="center"/>
    </xf>
    <xf numFmtId="20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>
      <alignment horizontal="center" vertical="center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/>
    <xf numFmtId="0" fontId="3" fillId="10" borderId="12" xfId="0" applyFont="1" applyFill="1" applyBorder="1" applyAlignment="1">
      <alignment horizontal="center" vertical="center"/>
    </xf>
    <xf numFmtId="20" fontId="3" fillId="10" borderId="12" xfId="0" applyNumberFormat="1" applyFont="1" applyFill="1" applyBorder="1" applyAlignment="1" applyProtection="1">
      <alignment horizontal="center" vertical="center"/>
      <protection locked="0"/>
    </xf>
    <xf numFmtId="2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3" fillId="6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6" xfId="0" applyNumberFormat="1" applyFont="1" applyFill="1" applyBorder="1" applyAlignment="1" applyProtection="1">
      <alignment horizontal="right" vertical="center"/>
      <protection locked="0"/>
    </xf>
    <xf numFmtId="0" fontId="8" fillId="11" borderId="16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>
      <alignment horizontal="center" vertical="center"/>
    </xf>
    <xf numFmtId="20" fontId="3" fillId="11" borderId="16" xfId="0" applyNumberFormat="1" applyFont="1" applyFill="1" applyBorder="1" applyAlignment="1" applyProtection="1">
      <alignment horizontal="center" vertical="center"/>
      <protection locked="0"/>
    </xf>
    <xf numFmtId="20" fontId="3" fillId="11" borderId="16" xfId="0" applyNumberFormat="1" applyFont="1" applyFill="1" applyBorder="1" applyAlignment="1" applyProtection="1">
      <alignment horizontal="right" vertical="center"/>
      <protection locked="0"/>
    </xf>
    <xf numFmtId="0" fontId="23" fillId="0" borderId="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7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0" fillId="11" borderId="16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tabSelected="1" workbookViewId="0">
      <selection activeCell="K12" sqref="K12"/>
    </sheetView>
  </sheetViews>
  <sheetFormatPr defaultRowHeight="14.25" x14ac:dyDescent="0.15"/>
  <cols>
    <col min="1" max="1" width="1" customWidth="1"/>
    <col min="2" max="2" width="2.125" customWidth="1"/>
    <col min="3" max="3" width="7.25" customWidth="1"/>
    <col min="4" max="4" width="6.625" customWidth="1"/>
    <col min="5" max="8" width="10.625" customWidth="1"/>
  </cols>
  <sheetData>
    <row r="2" spans="2:8" ht="17.25" x14ac:dyDescent="0.15">
      <c r="B2" s="337" t="s">
        <v>0</v>
      </c>
      <c r="C2" s="338"/>
      <c r="D2" s="338"/>
      <c r="E2" s="338"/>
      <c r="F2" s="338"/>
      <c r="G2" s="338"/>
      <c r="H2" s="338"/>
    </row>
    <row r="4" spans="2:8" x14ac:dyDescent="0.15">
      <c r="C4" s="339" t="s">
        <v>1</v>
      </c>
      <c r="D4" s="339"/>
      <c r="E4" s="339"/>
      <c r="F4" s="340" t="s">
        <v>2</v>
      </c>
      <c r="G4" s="341"/>
      <c r="H4" s="341"/>
    </row>
    <row r="5" spans="2:8" ht="6" customHeight="1" x14ac:dyDescent="0.15">
      <c r="C5" s="166"/>
      <c r="D5" s="166"/>
      <c r="E5" s="166"/>
      <c r="F5" s="163"/>
      <c r="G5" s="184"/>
      <c r="H5" s="133"/>
    </row>
    <row r="6" spans="2:8" x14ac:dyDescent="0.15">
      <c r="C6" s="161" t="s">
        <v>3</v>
      </c>
      <c r="D6" s="46"/>
      <c r="E6" s="46"/>
      <c r="F6" s="46"/>
      <c r="G6" s="157"/>
      <c r="H6" s="158"/>
    </row>
    <row r="7" spans="2:8" x14ac:dyDescent="0.15">
      <c r="C7" s="193"/>
      <c r="D7" s="46"/>
      <c r="E7" s="46"/>
      <c r="F7" s="46"/>
      <c r="G7" s="157"/>
      <c r="H7" s="158"/>
    </row>
    <row r="8" spans="2:8" x14ac:dyDescent="0.15">
      <c r="D8" s="155"/>
      <c r="E8" s="192" t="s">
        <v>4</v>
      </c>
      <c r="F8" s="192"/>
      <c r="G8" s="132"/>
      <c r="H8" s="132"/>
    </row>
    <row r="9" spans="2:8" ht="15" customHeight="1" x14ac:dyDescent="0.15">
      <c r="C9" s="75"/>
      <c r="D9" s="54" t="s">
        <v>5</v>
      </c>
      <c r="E9" s="55">
        <v>1</v>
      </c>
      <c r="F9" s="55">
        <v>2</v>
      </c>
      <c r="G9" s="55">
        <v>3</v>
      </c>
      <c r="H9" s="55">
        <v>4</v>
      </c>
    </row>
    <row r="10" spans="2:8" ht="15" customHeight="1" x14ac:dyDescent="0.15">
      <c r="C10" s="186"/>
      <c r="D10" s="48" t="s">
        <v>6</v>
      </c>
      <c r="E10" s="330" t="s">
        <v>110</v>
      </c>
      <c r="F10" s="134" t="s">
        <v>118</v>
      </c>
      <c r="G10" s="329" t="s">
        <v>126</v>
      </c>
      <c r="H10" s="134" t="s">
        <v>134</v>
      </c>
    </row>
    <row r="11" spans="2:8" ht="12.75" customHeight="1" x14ac:dyDescent="0.15">
      <c r="C11" s="187"/>
      <c r="D11" s="74" t="s">
        <v>7</v>
      </c>
      <c r="E11" s="135" t="s">
        <v>111</v>
      </c>
      <c r="F11" s="135" t="s">
        <v>119</v>
      </c>
      <c r="G11" s="334" t="s">
        <v>127</v>
      </c>
      <c r="H11" s="135" t="s">
        <v>135</v>
      </c>
    </row>
    <row r="12" spans="2:8" ht="12.75" customHeight="1" x14ac:dyDescent="0.15">
      <c r="C12" s="187">
        <v>4.21</v>
      </c>
      <c r="D12" s="240" t="s">
        <v>8</v>
      </c>
      <c r="E12" s="135" t="s">
        <v>112</v>
      </c>
      <c r="F12" s="135" t="s">
        <v>120</v>
      </c>
      <c r="G12" s="135" t="s">
        <v>128</v>
      </c>
      <c r="H12" s="135" t="s">
        <v>136</v>
      </c>
    </row>
    <row r="13" spans="2:8" ht="12.75" customHeight="1" x14ac:dyDescent="0.15">
      <c r="C13" s="164" t="s">
        <v>9</v>
      </c>
      <c r="D13" s="260" t="s">
        <v>10</v>
      </c>
      <c r="E13" s="331" t="s">
        <v>113</v>
      </c>
      <c r="F13" s="135" t="s">
        <v>121</v>
      </c>
      <c r="G13" s="135" t="s">
        <v>129</v>
      </c>
      <c r="H13" s="135" t="s">
        <v>137</v>
      </c>
    </row>
    <row r="14" spans="2:8" ht="12.75" customHeight="1" x14ac:dyDescent="0.15">
      <c r="C14" s="187"/>
      <c r="D14" s="262" t="s">
        <v>11</v>
      </c>
      <c r="E14" s="259" t="s">
        <v>114</v>
      </c>
      <c r="F14" s="333" t="s">
        <v>122</v>
      </c>
      <c r="G14" s="259" t="s">
        <v>130</v>
      </c>
      <c r="H14" s="258"/>
    </row>
    <row r="15" spans="2:8" ht="12.75" customHeight="1" x14ac:dyDescent="0.15">
      <c r="C15" s="257"/>
      <c r="D15" s="283" t="s">
        <v>12</v>
      </c>
      <c r="E15" s="332" t="s">
        <v>115</v>
      </c>
      <c r="F15" s="136" t="s">
        <v>123</v>
      </c>
      <c r="G15" s="136" t="s">
        <v>131</v>
      </c>
      <c r="H15" s="243"/>
    </row>
    <row r="16" spans="2:8" ht="12.75" customHeight="1" x14ac:dyDescent="0.15">
      <c r="C16" s="187">
        <v>4.22</v>
      </c>
      <c r="D16" s="241" t="s">
        <v>13</v>
      </c>
      <c r="E16" s="259" t="s">
        <v>116</v>
      </c>
      <c r="F16" s="259" t="s">
        <v>124</v>
      </c>
      <c r="G16" s="335" t="s">
        <v>132</v>
      </c>
      <c r="H16" s="336" t="s">
        <v>138</v>
      </c>
    </row>
    <row r="17" spans="3:8" ht="12.75" customHeight="1" x14ac:dyDescent="0.15">
      <c r="C17" s="165" t="s">
        <v>14</v>
      </c>
      <c r="D17" s="242" t="s">
        <v>15</v>
      </c>
      <c r="E17" s="136" t="s">
        <v>117</v>
      </c>
      <c r="F17" s="136" t="s">
        <v>125</v>
      </c>
      <c r="G17" s="136" t="s">
        <v>133</v>
      </c>
      <c r="H17" s="261" t="s">
        <v>139</v>
      </c>
    </row>
    <row r="18" spans="3:8" x14ac:dyDescent="0.15">
      <c r="C18" s="43"/>
      <c r="D18" s="43"/>
      <c r="E18" s="43"/>
      <c r="F18" s="43"/>
      <c r="G18" s="43"/>
      <c r="H18" s="43"/>
    </row>
    <row r="19" spans="3:8" x14ac:dyDescent="0.15">
      <c r="C19" s="46" t="s">
        <v>16</v>
      </c>
      <c r="D19" s="156"/>
      <c r="E19" s="156"/>
      <c r="F19" s="156"/>
      <c r="G19" s="156"/>
      <c r="H19" s="45"/>
    </row>
    <row r="20" spans="3:8" x14ac:dyDescent="0.15">
      <c r="C20" s="47"/>
      <c r="D20" s="47"/>
      <c r="E20" s="47"/>
      <c r="F20" s="47"/>
      <c r="G20" s="47"/>
      <c r="H20" s="47"/>
    </row>
    <row r="21" spans="3:8" x14ac:dyDescent="0.15">
      <c r="C21" s="43"/>
      <c r="D21" s="43"/>
      <c r="E21" s="43"/>
      <c r="F21" s="43"/>
      <c r="G21" s="43"/>
      <c r="H21" s="43"/>
    </row>
    <row r="22" spans="3:8" x14ac:dyDescent="0.15">
      <c r="C22" s="159" t="s">
        <v>17</v>
      </c>
      <c r="D22" s="57"/>
      <c r="F22" s="160" t="s">
        <v>18</v>
      </c>
      <c r="H22" s="43"/>
    </row>
    <row r="23" spans="3:8" ht="6.95" customHeight="1" x14ac:dyDescent="0.15">
      <c r="C23" s="43"/>
      <c r="D23" s="43"/>
      <c r="E23" s="43"/>
      <c r="G23" s="43"/>
      <c r="H23" s="43"/>
    </row>
    <row r="24" spans="3:8" x14ac:dyDescent="0.15">
      <c r="C24" s="161" t="s">
        <v>19</v>
      </c>
      <c r="D24" s="44"/>
      <c r="E24" s="44"/>
      <c r="F24" s="44"/>
      <c r="G24" s="43"/>
      <c r="H24" s="43"/>
    </row>
    <row r="26" spans="3:8" ht="15" customHeight="1" x14ac:dyDescent="0.15">
      <c r="C26" s="44" t="s">
        <v>20</v>
      </c>
      <c r="D26" s="43"/>
      <c r="E26" s="44"/>
      <c r="G26" s="185"/>
      <c r="H26" s="192" t="s">
        <v>21</v>
      </c>
    </row>
    <row r="27" spans="3:8" ht="15" customHeight="1" x14ac:dyDescent="0.15">
      <c r="C27" s="75"/>
      <c r="D27" s="40" t="s">
        <v>5</v>
      </c>
      <c r="E27" s="40">
        <v>1</v>
      </c>
      <c r="F27" s="40">
        <v>2</v>
      </c>
      <c r="G27" s="40">
        <v>3</v>
      </c>
      <c r="H27" s="40">
        <v>4</v>
      </c>
    </row>
    <row r="28" spans="3:8" ht="15" customHeight="1" x14ac:dyDescent="0.15">
      <c r="C28" s="186"/>
      <c r="D28" s="41" t="s">
        <v>22</v>
      </c>
      <c r="E28" s="41" t="s">
        <v>23</v>
      </c>
      <c r="F28" s="41" t="s">
        <v>24</v>
      </c>
      <c r="G28" s="41" t="s">
        <v>25</v>
      </c>
      <c r="H28" s="41" t="s">
        <v>26</v>
      </c>
    </row>
    <row r="29" spans="3:8" ht="15" customHeight="1" x14ac:dyDescent="0.15">
      <c r="C29" s="187">
        <v>4.28</v>
      </c>
      <c r="D29" s="42" t="s">
        <v>27</v>
      </c>
      <c r="E29" s="42" t="s">
        <v>28</v>
      </c>
      <c r="F29" s="42" t="s">
        <v>29</v>
      </c>
      <c r="G29" s="42" t="s">
        <v>30</v>
      </c>
      <c r="H29" s="42" t="s">
        <v>31</v>
      </c>
    </row>
    <row r="30" spans="3:8" ht="15" customHeight="1" x14ac:dyDescent="0.15">
      <c r="C30" s="164" t="s">
        <v>9</v>
      </c>
      <c r="D30" s="42" t="s">
        <v>32</v>
      </c>
      <c r="E30" s="42" t="s">
        <v>33</v>
      </c>
      <c r="F30" s="42" t="s">
        <v>34</v>
      </c>
      <c r="G30" s="42" t="s">
        <v>35</v>
      </c>
      <c r="H30" s="42" t="s">
        <v>36</v>
      </c>
    </row>
    <row r="31" spans="3:8" ht="15" customHeight="1" x14ac:dyDescent="0.15">
      <c r="C31" s="165"/>
      <c r="D31" s="39" t="s">
        <v>37</v>
      </c>
      <c r="E31" s="39" t="s">
        <v>38</v>
      </c>
      <c r="F31" s="39" t="s">
        <v>39</v>
      </c>
      <c r="G31" s="39" t="s">
        <v>40</v>
      </c>
      <c r="H31" s="39" t="s">
        <v>41</v>
      </c>
    </row>
    <row r="32" spans="3:8" x14ac:dyDescent="0.15">
      <c r="C32" s="43"/>
      <c r="D32" s="43"/>
      <c r="E32" s="43"/>
      <c r="F32" s="43"/>
      <c r="G32" s="43"/>
      <c r="H32" s="56"/>
    </row>
    <row r="33" spans="3:8" x14ac:dyDescent="0.15">
      <c r="C33" s="189"/>
      <c r="D33" s="189"/>
      <c r="E33" s="189"/>
      <c r="F33" s="189"/>
      <c r="G33" s="189"/>
      <c r="H33" s="188"/>
    </row>
    <row r="34" spans="3:8" x14ac:dyDescent="0.15">
      <c r="C34" s="159" t="s">
        <v>42</v>
      </c>
      <c r="D34" s="162"/>
      <c r="E34" s="162"/>
      <c r="F34" s="192" t="s">
        <v>43</v>
      </c>
      <c r="H34" s="43"/>
    </row>
    <row r="35" spans="3:8" ht="6.95" customHeight="1" x14ac:dyDescent="0.15">
      <c r="E35" s="44"/>
      <c r="F35" s="44"/>
      <c r="G35" s="43"/>
      <c r="H35" s="43"/>
    </row>
    <row r="36" spans="3:8" x14ac:dyDescent="0.15">
      <c r="C36" s="44" t="s">
        <v>44</v>
      </c>
      <c r="D36" s="44"/>
      <c r="E36" s="44"/>
      <c r="F36" s="44"/>
      <c r="G36" s="43"/>
      <c r="H36" s="43"/>
    </row>
    <row r="54" spans="3:9" x14ac:dyDescent="0.15">
      <c r="C54" s="44"/>
    </row>
    <row r="55" spans="3:9" x14ac:dyDescent="0.15">
      <c r="C55" s="317"/>
    </row>
    <row r="56" spans="3:9" x14ac:dyDescent="0.15">
      <c r="C56" s="317"/>
    </row>
    <row r="57" spans="3:9" x14ac:dyDescent="0.15">
      <c r="C57" s="317"/>
    </row>
    <row r="58" spans="3:9" x14ac:dyDescent="0.15">
      <c r="C58" s="317"/>
    </row>
    <row r="59" spans="3:9" x14ac:dyDescent="0.15">
      <c r="D59" s="342" t="s">
        <v>45</v>
      </c>
      <c r="E59" s="343"/>
      <c r="F59" s="343"/>
      <c r="G59" s="343"/>
      <c r="H59" s="343"/>
      <c r="I59" s="343"/>
    </row>
    <row r="60" spans="3:9" x14ac:dyDescent="0.15">
      <c r="D60" s="43"/>
      <c r="E60" s="43"/>
      <c r="F60" s="43"/>
      <c r="G60" s="43"/>
      <c r="H60" s="4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">
    <mergeCell ref="B2:H2"/>
    <mergeCell ref="C4:E4"/>
    <mergeCell ref="F4:H4"/>
    <mergeCell ref="D59:I59"/>
  </mergeCells>
  <phoneticPr fontId="2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N4" sqref="N4"/>
    </sheetView>
  </sheetViews>
  <sheetFormatPr defaultRowHeight="14.25" x14ac:dyDescent="0.15"/>
  <cols>
    <col min="1" max="1" width="1.5" style="4" customWidth="1"/>
    <col min="2" max="2" width="3.625" style="6" customWidth="1"/>
    <col min="3" max="3" width="7.625" style="4" customWidth="1"/>
    <col min="4" max="4" width="5.625" style="4" customWidth="1"/>
    <col min="5" max="5" width="15.625" style="6" customWidth="1"/>
    <col min="6" max="6" width="5.625" style="4" customWidth="1"/>
    <col min="7" max="7" width="4.625" style="6" customWidth="1"/>
    <col min="8" max="8" width="5.625" style="6" customWidth="1"/>
    <col min="9" max="9" width="15.625" style="6" customWidth="1"/>
    <col min="10" max="10" width="10.625" style="4" customWidth="1"/>
    <col min="11" max="12" width="10.625" style="6" customWidth="1"/>
    <col min="13" max="13" width="5.75" style="6" customWidth="1"/>
    <col min="14" max="14" width="9" style="4" customWidth="1"/>
  </cols>
  <sheetData>
    <row r="1" spans="2:13" ht="8.25" customHeight="1" x14ac:dyDescent="0.15"/>
    <row r="2" spans="2:13" ht="31.5" customHeight="1" x14ac:dyDescent="0.15">
      <c r="B2" s="348" t="s">
        <v>46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"/>
    </row>
    <row r="3" spans="2:13" ht="6.75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3" ht="22.5" customHeight="1" x14ac:dyDescent="0.15">
      <c r="B4" s="374" t="s">
        <v>140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5"/>
    </row>
    <row r="5" spans="2:13" ht="5.25" customHeight="1" x14ac:dyDescent="0.15">
      <c r="B5" s="10"/>
      <c r="C5" s="10"/>
      <c r="D5" s="10"/>
      <c r="E5" s="7"/>
      <c r="F5" s="10"/>
      <c r="G5" s="10"/>
      <c r="H5" s="8"/>
      <c r="I5" s="9"/>
      <c r="J5" s="9"/>
      <c r="K5" s="9"/>
      <c r="L5" s="9"/>
    </row>
    <row r="6" spans="2:13" ht="22.5" customHeight="1" x14ac:dyDescent="0.15">
      <c r="B6" s="352" t="s">
        <v>47</v>
      </c>
      <c r="C6" s="353"/>
      <c r="D6" s="353"/>
      <c r="E6" s="353"/>
      <c r="F6" s="353"/>
      <c r="G6" s="353"/>
      <c r="H6" s="353"/>
      <c r="I6" s="353"/>
      <c r="J6" s="353"/>
      <c r="K6" s="353"/>
      <c r="L6" s="354"/>
    </row>
    <row r="7" spans="2:13" ht="22.5" customHeight="1" x14ac:dyDescent="0.15">
      <c r="B7" s="11"/>
      <c r="C7" s="11" t="s">
        <v>48</v>
      </c>
      <c r="D7" s="12" t="s">
        <v>5</v>
      </c>
      <c r="E7" s="12" t="s">
        <v>49</v>
      </c>
      <c r="F7" s="344" t="s">
        <v>50</v>
      </c>
      <c r="G7" s="344"/>
      <c r="H7" s="345"/>
      <c r="I7" s="12" t="s">
        <v>49</v>
      </c>
      <c r="J7" s="13" t="s">
        <v>51</v>
      </c>
      <c r="K7" s="346" t="s">
        <v>52</v>
      </c>
      <c r="L7" s="347"/>
    </row>
    <row r="8" spans="2:13" ht="22.5" customHeight="1" x14ac:dyDescent="0.15">
      <c r="B8" s="217" t="s">
        <v>53</v>
      </c>
      <c r="C8" s="217">
        <v>0.39583333333333331</v>
      </c>
      <c r="D8" s="222" t="s">
        <v>54</v>
      </c>
      <c r="E8" s="137" t="str">
        <f>組合せ案!E10</f>
        <v>静岡クラブジュニア</v>
      </c>
      <c r="F8" s="138"/>
      <c r="G8" s="139" t="s">
        <v>55</v>
      </c>
      <c r="H8" s="138"/>
      <c r="I8" s="137" t="str">
        <f>組合せ案!F10</f>
        <v>中田WHITE</v>
      </c>
      <c r="J8" s="220" t="str">
        <f>I8</f>
        <v>中田WHITE</v>
      </c>
      <c r="K8" s="220" t="str">
        <f>E10</f>
        <v>服織SSS</v>
      </c>
      <c r="L8" s="220" t="str">
        <f>I10</f>
        <v>安倍久保</v>
      </c>
      <c r="M8" s="21"/>
    </row>
    <row r="9" spans="2:13" ht="22.5" customHeight="1" x14ac:dyDescent="0.15">
      <c r="B9" s="216" t="s">
        <v>56</v>
      </c>
      <c r="C9" s="216">
        <v>0.41319444444444442</v>
      </c>
      <c r="D9" s="221" t="s">
        <v>54</v>
      </c>
      <c r="E9" s="140" t="str">
        <f>組合せ案!G10</f>
        <v>フォンテ安西FC</v>
      </c>
      <c r="F9" s="141"/>
      <c r="G9" s="142" t="s">
        <v>55</v>
      </c>
      <c r="H9" s="143"/>
      <c r="I9" s="140" t="str">
        <f>組合せ案!H10</f>
        <v>FC.LESTE</v>
      </c>
      <c r="J9" s="219" t="str">
        <f>J8</f>
        <v>中田WHITE</v>
      </c>
      <c r="K9" s="219" t="str">
        <f>E11</f>
        <v>SHIZUNAN.FC</v>
      </c>
      <c r="L9" s="219" t="str">
        <f>I11</f>
        <v>SJFC</v>
      </c>
      <c r="M9" s="21"/>
    </row>
    <row r="10" spans="2:13" ht="22.5" customHeight="1" x14ac:dyDescent="0.15">
      <c r="B10" s="216" t="s">
        <v>57</v>
      </c>
      <c r="C10" s="216">
        <v>0.43055555555555558</v>
      </c>
      <c r="D10" s="224" t="s">
        <v>58</v>
      </c>
      <c r="E10" s="177" t="str">
        <f>組合せ案!E11</f>
        <v>服織SSS</v>
      </c>
      <c r="F10" s="180"/>
      <c r="G10" s="178" t="s">
        <v>55</v>
      </c>
      <c r="H10" s="179"/>
      <c r="I10" s="177" t="str">
        <f>組合せ案!F11</f>
        <v>安倍久保</v>
      </c>
      <c r="J10" s="219" t="str">
        <f>J9</f>
        <v>中田WHITE</v>
      </c>
      <c r="K10" s="219" t="str">
        <f t="shared" ref="K10:K15" si="0">E8</f>
        <v>静岡クラブジュニア</v>
      </c>
      <c r="L10" s="219" t="str">
        <f t="shared" ref="L10:L15" si="1">I8</f>
        <v>中田WHITE</v>
      </c>
      <c r="M10" s="21"/>
    </row>
    <row r="11" spans="2:13" ht="22.5" customHeight="1" x14ac:dyDescent="0.15">
      <c r="B11" s="229" t="s">
        <v>59</v>
      </c>
      <c r="C11" s="229">
        <v>0.4548611111111111</v>
      </c>
      <c r="D11" s="236" t="s">
        <v>58</v>
      </c>
      <c r="E11" s="213" t="str">
        <f>組合せ案!G11</f>
        <v>SHIZUNAN.FC</v>
      </c>
      <c r="F11" s="235"/>
      <c r="G11" s="214" t="s">
        <v>55</v>
      </c>
      <c r="H11" s="235"/>
      <c r="I11" s="213" t="str">
        <f>組合せ案!H11</f>
        <v>SJFC</v>
      </c>
      <c r="J11" s="234" t="str">
        <f>J10</f>
        <v>中田WHITE</v>
      </c>
      <c r="K11" s="234" t="str">
        <f t="shared" si="0"/>
        <v>フォンテ安西FC</v>
      </c>
      <c r="L11" s="234" t="str">
        <f t="shared" si="1"/>
        <v>FC.LESTE</v>
      </c>
      <c r="M11" s="21"/>
    </row>
    <row r="12" spans="2:13" ht="22.5" customHeight="1" x14ac:dyDescent="0.15">
      <c r="B12" s="19" t="s">
        <v>60</v>
      </c>
      <c r="C12" s="19">
        <v>0.47222222222222221</v>
      </c>
      <c r="D12" s="290" t="s">
        <v>54</v>
      </c>
      <c r="E12" s="287" t="str">
        <f>E8</f>
        <v>静岡クラブジュニア</v>
      </c>
      <c r="F12" s="288"/>
      <c r="G12" s="289" t="s">
        <v>55</v>
      </c>
      <c r="H12" s="288"/>
      <c r="I12" s="287" t="str">
        <f>E9</f>
        <v>フォンテ安西FC</v>
      </c>
      <c r="J12" s="20" t="str">
        <f>J11</f>
        <v>中田WHITE</v>
      </c>
      <c r="K12" s="20" t="str">
        <f t="shared" si="0"/>
        <v>服織SSS</v>
      </c>
      <c r="L12" s="20" t="str">
        <f t="shared" si="1"/>
        <v>安倍久保</v>
      </c>
      <c r="M12" s="21"/>
    </row>
    <row r="13" spans="2:13" ht="22.5" customHeight="1" x14ac:dyDescent="0.15">
      <c r="B13" s="286" t="s">
        <v>61</v>
      </c>
      <c r="C13" s="286">
        <v>0.49652777777777779</v>
      </c>
      <c r="D13" s="98" t="s">
        <v>54</v>
      </c>
      <c r="E13" s="77" t="str">
        <f>I8</f>
        <v>中田WHITE</v>
      </c>
      <c r="F13" s="285"/>
      <c r="G13" s="78" t="s">
        <v>55</v>
      </c>
      <c r="H13" s="284"/>
      <c r="I13" s="77" t="str">
        <f>I9</f>
        <v>FC.LESTE</v>
      </c>
      <c r="J13" s="38" t="str">
        <f>I14</f>
        <v>SHIZUNAN.FC</v>
      </c>
      <c r="K13" s="38" t="str">
        <f t="shared" si="0"/>
        <v>SHIZUNAN.FC</v>
      </c>
      <c r="L13" s="38" t="str">
        <f t="shared" si="1"/>
        <v>SJFC</v>
      </c>
      <c r="M13" s="21"/>
    </row>
    <row r="14" spans="2:13" ht="22.5" customHeight="1" x14ac:dyDescent="0.15">
      <c r="B14" s="16" t="s">
        <v>62</v>
      </c>
      <c r="C14" s="16">
        <v>0.51388888888888884</v>
      </c>
      <c r="D14" s="84" t="s">
        <v>58</v>
      </c>
      <c r="E14" s="87" t="str">
        <f>E10</f>
        <v>服織SSS</v>
      </c>
      <c r="F14" s="112"/>
      <c r="G14" s="85" t="s">
        <v>55</v>
      </c>
      <c r="H14" s="113"/>
      <c r="I14" s="111" t="str">
        <f>E11</f>
        <v>SHIZUNAN.FC</v>
      </c>
      <c r="J14" s="14" t="str">
        <f>J13</f>
        <v>SHIZUNAN.FC</v>
      </c>
      <c r="K14" s="14" t="str">
        <f t="shared" si="0"/>
        <v>静岡クラブジュニア</v>
      </c>
      <c r="L14" s="14" t="str">
        <f t="shared" si="1"/>
        <v>フォンテ安西FC</v>
      </c>
      <c r="M14" s="21"/>
    </row>
    <row r="15" spans="2:13" ht="22.5" customHeight="1" x14ac:dyDescent="0.15">
      <c r="B15" s="239" t="s">
        <v>63</v>
      </c>
      <c r="C15" s="239">
        <v>0.53125</v>
      </c>
      <c r="D15" s="115" t="s">
        <v>58</v>
      </c>
      <c r="E15" s="116" t="str">
        <f>I10</f>
        <v>安倍久保</v>
      </c>
      <c r="F15" s="117"/>
      <c r="G15" s="118" t="s">
        <v>55</v>
      </c>
      <c r="H15" s="119"/>
      <c r="I15" s="291" t="str">
        <f>I11</f>
        <v>SJFC</v>
      </c>
      <c r="J15" s="238" t="str">
        <f>J14</f>
        <v>SHIZUNAN.FC</v>
      </c>
      <c r="K15" s="238" t="str">
        <f t="shared" si="0"/>
        <v>中田WHITE</v>
      </c>
      <c r="L15" s="238" t="str">
        <f t="shared" si="1"/>
        <v>FC.LESTE</v>
      </c>
    </row>
    <row r="16" spans="2:13" ht="22.5" customHeight="1" x14ac:dyDescent="0.15">
      <c r="B16" s="293" t="s">
        <v>64</v>
      </c>
      <c r="C16" s="293">
        <v>0.54861111111111116</v>
      </c>
      <c r="D16" s="299" t="s">
        <v>54</v>
      </c>
      <c r="E16" s="298" t="str">
        <f>E8</f>
        <v>静岡クラブジュニア</v>
      </c>
      <c r="F16" s="297"/>
      <c r="G16" s="296" t="s">
        <v>55</v>
      </c>
      <c r="H16" s="295"/>
      <c r="I16" s="294" t="str">
        <f>I9</f>
        <v>FC.LESTE</v>
      </c>
      <c r="J16" s="292" t="str">
        <f>I21</f>
        <v>SHIZUNAN.FC</v>
      </c>
      <c r="K16" s="292">
        <f>E18</f>
        <v>17</v>
      </c>
      <c r="L16" s="292">
        <f>I18</f>
        <v>18</v>
      </c>
      <c r="M16" s="21"/>
    </row>
    <row r="17" spans="2:13" ht="22.5" customHeight="1" x14ac:dyDescent="0.15">
      <c r="B17" s="215" t="s">
        <v>65</v>
      </c>
      <c r="C17" s="215">
        <v>0.56597222222222221</v>
      </c>
      <c r="D17" s="251" t="s">
        <v>54</v>
      </c>
      <c r="E17" s="250" t="str">
        <f>I8</f>
        <v>中田WHITE</v>
      </c>
      <c r="F17" s="249"/>
      <c r="G17" s="248" t="s">
        <v>55</v>
      </c>
      <c r="H17" s="247"/>
      <c r="I17" s="246" t="str">
        <f>E9</f>
        <v>フォンテ安西FC</v>
      </c>
      <c r="J17" s="218" t="str">
        <f>J16</f>
        <v>SHIZUNAN.FC</v>
      </c>
      <c r="K17" s="218" t="str">
        <f>E16</f>
        <v>静岡クラブジュニア</v>
      </c>
      <c r="L17" s="218" t="str">
        <f>I16</f>
        <v>FC.LESTE</v>
      </c>
      <c r="M17" s="21"/>
    </row>
    <row r="18" spans="2:13" ht="22.5" customHeight="1" x14ac:dyDescent="0.15">
      <c r="B18" s="244" t="s">
        <v>66</v>
      </c>
      <c r="C18" s="244">
        <v>0.58333333333333337</v>
      </c>
      <c r="D18" s="274" t="s">
        <v>11</v>
      </c>
      <c r="E18" s="273">
        <v>17</v>
      </c>
      <c r="F18" s="272"/>
      <c r="G18" s="271" t="s">
        <v>55</v>
      </c>
      <c r="H18" s="270"/>
      <c r="I18" s="269">
        <v>18</v>
      </c>
      <c r="J18" s="245">
        <f>18</f>
        <v>18</v>
      </c>
      <c r="K18" s="245" t="str">
        <f>E17</f>
        <v>中田WHITE</v>
      </c>
      <c r="L18" s="245" t="str">
        <f>I17</f>
        <v>フォンテ安西FC</v>
      </c>
    </row>
    <row r="19" spans="2:13" ht="22.5" customHeight="1" x14ac:dyDescent="0.15">
      <c r="B19" s="216" t="s">
        <v>67</v>
      </c>
      <c r="C19" s="216">
        <v>0.60069444444444442</v>
      </c>
      <c r="D19" s="224" t="s">
        <v>58</v>
      </c>
      <c r="E19" s="177" t="str">
        <f>E10</f>
        <v>服織SSS</v>
      </c>
      <c r="F19" s="300"/>
      <c r="G19" s="178" t="s">
        <v>55</v>
      </c>
      <c r="H19" s="300"/>
      <c r="I19" s="177" t="str">
        <f>I11</f>
        <v>SJFC</v>
      </c>
      <c r="J19" s="219">
        <f>J18</f>
        <v>18</v>
      </c>
      <c r="K19" s="219">
        <f>E20</f>
        <v>17</v>
      </c>
      <c r="L19" s="219">
        <f>I20</f>
        <v>19</v>
      </c>
    </row>
    <row r="20" spans="2:13" ht="22.5" customHeight="1" x14ac:dyDescent="0.15">
      <c r="B20" s="244" t="s">
        <v>68</v>
      </c>
      <c r="C20" s="244">
        <v>0.61805555555555558</v>
      </c>
      <c r="D20" s="274" t="s">
        <v>11</v>
      </c>
      <c r="E20" s="273">
        <v>17</v>
      </c>
      <c r="F20" s="272"/>
      <c r="G20" s="271" t="s">
        <v>55</v>
      </c>
      <c r="H20" s="270"/>
      <c r="I20" s="269">
        <v>19</v>
      </c>
      <c r="J20" s="219">
        <f>J19</f>
        <v>18</v>
      </c>
      <c r="K20" s="245" t="str">
        <f>E19</f>
        <v>服織SSS</v>
      </c>
      <c r="L20" s="245" t="str">
        <f>I19</f>
        <v>SJFC</v>
      </c>
      <c r="M20" s="21"/>
    </row>
    <row r="21" spans="2:13" ht="22.5" customHeight="1" x14ac:dyDescent="0.15">
      <c r="B21" s="216" t="s">
        <v>69</v>
      </c>
      <c r="C21" s="216">
        <v>0.63541666666666663</v>
      </c>
      <c r="D21" s="223" t="s">
        <v>58</v>
      </c>
      <c r="E21" s="181" t="str">
        <f>I10</f>
        <v>安倍久保</v>
      </c>
      <c r="F21" s="182"/>
      <c r="G21" s="183" t="s">
        <v>55</v>
      </c>
      <c r="H21" s="182"/>
      <c r="I21" s="181" t="str">
        <f>E11</f>
        <v>SHIZUNAN.FC</v>
      </c>
      <c r="J21" s="219">
        <f>J20</f>
        <v>18</v>
      </c>
      <c r="K21" s="219">
        <f>E22</f>
        <v>18</v>
      </c>
      <c r="L21" s="219">
        <f>I22</f>
        <v>19</v>
      </c>
      <c r="M21" s="21"/>
    </row>
    <row r="22" spans="2:13" ht="22.5" customHeight="1" x14ac:dyDescent="0.15">
      <c r="B22" s="215" t="s">
        <v>70</v>
      </c>
      <c r="C22" s="215">
        <v>0.65277777777777779</v>
      </c>
      <c r="D22" s="268" t="s">
        <v>11</v>
      </c>
      <c r="E22" s="267">
        <v>18</v>
      </c>
      <c r="F22" s="266"/>
      <c r="G22" s="265" t="s">
        <v>55</v>
      </c>
      <c r="H22" s="264"/>
      <c r="I22" s="263">
        <v>19</v>
      </c>
      <c r="J22" s="218">
        <f>J21</f>
        <v>18</v>
      </c>
      <c r="K22" s="218" t="str">
        <f>E21</f>
        <v>安倍久保</v>
      </c>
      <c r="L22" s="218" t="str">
        <f>I21</f>
        <v>SHIZUNAN.FC</v>
      </c>
    </row>
    <row r="23" spans="2:13" ht="22.5" customHeight="1" x14ac:dyDescent="0.15">
      <c r="B23" s="26"/>
      <c r="C23" s="27"/>
      <c r="D23" s="27"/>
      <c r="E23" s="28"/>
      <c r="F23" s="49"/>
      <c r="G23" s="29"/>
      <c r="H23" s="49"/>
      <c r="I23" s="28"/>
      <c r="J23" s="9"/>
      <c r="K23" s="9"/>
      <c r="L23" s="9"/>
    </row>
    <row r="24" spans="2:13" ht="23.25" customHeight="1" x14ac:dyDescent="0.15">
      <c r="B24" s="70"/>
      <c r="C24" s="71"/>
      <c r="D24" s="71"/>
      <c r="E24" s="71"/>
      <c r="F24" s="70"/>
      <c r="G24" s="70"/>
      <c r="H24" s="70"/>
      <c r="I24" s="71"/>
      <c r="J24" s="70"/>
      <c r="K24" s="70"/>
      <c r="L24" s="70"/>
    </row>
    <row r="25" spans="2:13" ht="23.25" customHeight="1" x14ac:dyDescent="0.15">
      <c r="B25" s="352" t="s">
        <v>71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6"/>
    </row>
    <row r="26" spans="2:13" ht="23.25" customHeight="1" x14ac:dyDescent="0.15">
      <c r="B26" s="11"/>
      <c r="C26" s="11" t="s">
        <v>48</v>
      </c>
      <c r="D26" s="12" t="s">
        <v>5</v>
      </c>
      <c r="E26" s="12" t="s">
        <v>49</v>
      </c>
      <c r="F26" s="344" t="s">
        <v>50</v>
      </c>
      <c r="G26" s="344"/>
      <c r="H26" s="345"/>
      <c r="I26" s="12" t="s">
        <v>49</v>
      </c>
      <c r="J26" s="13" t="s">
        <v>51</v>
      </c>
      <c r="K26" s="346" t="s">
        <v>52</v>
      </c>
      <c r="L26" s="347"/>
    </row>
    <row r="27" spans="2:13" ht="23.25" customHeight="1" x14ac:dyDescent="0.15">
      <c r="B27" s="217" t="s">
        <v>53</v>
      </c>
      <c r="C27" s="217">
        <v>0.39583333333333298</v>
      </c>
      <c r="D27" s="175" t="s">
        <v>8</v>
      </c>
      <c r="E27" s="172" t="str">
        <f>組合せ案!E12</f>
        <v>中田RED</v>
      </c>
      <c r="F27" s="173"/>
      <c r="G27" s="174" t="s">
        <v>55</v>
      </c>
      <c r="H27" s="173"/>
      <c r="I27" s="172" t="str">
        <f>組合せ案!F12</f>
        <v>PIVO</v>
      </c>
      <c r="J27" s="220" t="str">
        <f>I27</f>
        <v>PIVO</v>
      </c>
      <c r="K27" s="220" t="str">
        <f>E29</f>
        <v>東豊田SSSブルー</v>
      </c>
      <c r="L27" s="220" t="str">
        <f>I29</f>
        <v>Qualita</v>
      </c>
    </row>
    <row r="28" spans="2:13" ht="23.25" customHeight="1" x14ac:dyDescent="0.15">
      <c r="B28" s="216" t="s">
        <v>56</v>
      </c>
      <c r="C28" s="216">
        <v>0.41319444444444398</v>
      </c>
      <c r="D28" s="171" t="s">
        <v>8</v>
      </c>
      <c r="E28" s="167" t="str">
        <f>組合せ案!G12</f>
        <v>中田BLUE</v>
      </c>
      <c r="F28" s="170"/>
      <c r="G28" s="169" t="s">
        <v>55</v>
      </c>
      <c r="H28" s="168"/>
      <c r="I28" s="167" t="str">
        <f>組合せ案!H12</f>
        <v>ピュアFA</v>
      </c>
      <c r="J28" s="219" t="str">
        <f>J27</f>
        <v>PIVO</v>
      </c>
      <c r="K28" s="219" t="str">
        <f>E30</f>
        <v>キューズFC</v>
      </c>
      <c r="L28" s="219" t="str">
        <f>I30</f>
        <v>Vivace.FC</v>
      </c>
    </row>
    <row r="29" spans="2:13" ht="23.25" customHeight="1" x14ac:dyDescent="0.15">
      <c r="B29" s="216" t="s">
        <v>57</v>
      </c>
      <c r="C29" s="216">
        <v>0.43055555555555602</v>
      </c>
      <c r="D29" s="144" t="s">
        <v>10</v>
      </c>
      <c r="E29" s="145" t="str">
        <f>組合せ案!E13</f>
        <v>東豊田SSSブルー</v>
      </c>
      <c r="F29" s="146"/>
      <c r="G29" s="147" t="s">
        <v>55</v>
      </c>
      <c r="H29" s="148"/>
      <c r="I29" s="145" t="str">
        <f>組合せ案!F13</f>
        <v>Qualita</v>
      </c>
      <c r="J29" s="219" t="str">
        <f>J28</f>
        <v>PIVO</v>
      </c>
      <c r="K29" s="219" t="str">
        <f t="shared" ref="K29:K34" si="2">E27</f>
        <v>中田RED</v>
      </c>
      <c r="L29" s="219" t="str">
        <f t="shared" ref="L29:L34" si="3">I27</f>
        <v>PIVO</v>
      </c>
    </row>
    <row r="30" spans="2:13" ht="23.25" customHeight="1" x14ac:dyDescent="0.15">
      <c r="B30" s="229" t="s">
        <v>59</v>
      </c>
      <c r="C30" s="229">
        <v>0.45486111111111099</v>
      </c>
      <c r="D30" s="228" t="s">
        <v>10</v>
      </c>
      <c r="E30" s="225" t="str">
        <f>組合せ案!G13</f>
        <v>キューズFC</v>
      </c>
      <c r="F30" s="226"/>
      <c r="G30" s="227" t="s">
        <v>55</v>
      </c>
      <c r="H30" s="226"/>
      <c r="I30" s="225" t="str">
        <f>組合せ案!H13</f>
        <v>Vivace.FC</v>
      </c>
      <c r="J30" s="234" t="str">
        <f>J29</f>
        <v>PIVO</v>
      </c>
      <c r="K30" s="234" t="str">
        <f t="shared" si="2"/>
        <v>中田BLUE</v>
      </c>
      <c r="L30" s="234" t="str">
        <f t="shared" si="3"/>
        <v>ピュアFA</v>
      </c>
    </row>
    <row r="31" spans="2:13" ht="23.25" customHeight="1" x14ac:dyDescent="0.15">
      <c r="B31" s="215" t="s">
        <v>60</v>
      </c>
      <c r="C31" s="19">
        <v>0.47222222222222199</v>
      </c>
      <c r="D31" s="302" t="s">
        <v>8</v>
      </c>
      <c r="E31" s="256" t="str">
        <f>E27</f>
        <v>中田RED</v>
      </c>
      <c r="F31" s="301"/>
      <c r="G31" s="254" t="s">
        <v>55</v>
      </c>
      <c r="H31" s="301"/>
      <c r="I31" s="256" t="str">
        <f>E28</f>
        <v>中田BLUE</v>
      </c>
      <c r="J31" s="20" t="str">
        <f>J30</f>
        <v>PIVO</v>
      </c>
      <c r="K31" s="20" t="str">
        <f t="shared" si="2"/>
        <v>東豊田SSSブルー</v>
      </c>
      <c r="L31" s="20" t="str">
        <f t="shared" si="3"/>
        <v>Qualita</v>
      </c>
    </row>
    <row r="32" spans="2:13" ht="23.25" customHeight="1" x14ac:dyDescent="0.15">
      <c r="B32" s="286" t="s">
        <v>61</v>
      </c>
      <c r="C32" s="286">
        <v>0.49652777777777801</v>
      </c>
      <c r="D32" s="210" t="s">
        <v>8</v>
      </c>
      <c r="E32" s="208" t="str">
        <f>I27</f>
        <v>PIVO</v>
      </c>
      <c r="F32" s="212"/>
      <c r="G32" s="209" t="s">
        <v>55</v>
      </c>
      <c r="H32" s="211"/>
      <c r="I32" s="208" t="str">
        <f>I28</f>
        <v>ピュアFA</v>
      </c>
      <c r="J32" s="38" t="str">
        <f>I33</f>
        <v>キューズFC</v>
      </c>
      <c r="K32" s="38" t="str">
        <f t="shared" si="2"/>
        <v>キューズFC</v>
      </c>
      <c r="L32" s="38" t="str">
        <f t="shared" si="3"/>
        <v>Vivace.FC</v>
      </c>
    </row>
    <row r="33" spans="2:12" ht="23.25" customHeight="1" x14ac:dyDescent="0.15">
      <c r="B33" s="16" t="s">
        <v>62</v>
      </c>
      <c r="C33" s="16">
        <v>0.51388888888888895</v>
      </c>
      <c r="D33" s="123" t="s">
        <v>10</v>
      </c>
      <c r="E33" s="197" t="str">
        <f>E29</f>
        <v>東豊田SSSブルー</v>
      </c>
      <c r="F33" s="205"/>
      <c r="G33" s="190" t="s">
        <v>55</v>
      </c>
      <c r="H33" s="204"/>
      <c r="I33" s="203" t="str">
        <f>E30</f>
        <v>キューズFC</v>
      </c>
      <c r="J33" s="14" t="str">
        <f>J32</f>
        <v>キューズFC</v>
      </c>
      <c r="K33" s="14" t="str">
        <f t="shared" si="2"/>
        <v>中田RED</v>
      </c>
      <c r="L33" s="14" t="str">
        <f t="shared" si="3"/>
        <v>中田BLUE</v>
      </c>
    </row>
    <row r="34" spans="2:12" ht="23.25" customHeight="1" x14ac:dyDescent="0.15">
      <c r="B34" s="239" t="s">
        <v>63</v>
      </c>
      <c r="C34" s="239">
        <v>0.53125</v>
      </c>
      <c r="D34" s="308" t="s">
        <v>10</v>
      </c>
      <c r="E34" s="307" t="str">
        <f>I29</f>
        <v>Qualita</v>
      </c>
      <c r="F34" s="306"/>
      <c r="G34" s="305" t="s">
        <v>55</v>
      </c>
      <c r="H34" s="304"/>
      <c r="I34" s="303" t="str">
        <f>I30</f>
        <v>Vivace.FC</v>
      </c>
      <c r="J34" s="238" t="str">
        <f>J33</f>
        <v>キューズFC</v>
      </c>
      <c r="K34" s="238" t="str">
        <f t="shared" si="2"/>
        <v>PIVO</v>
      </c>
      <c r="L34" s="238" t="str">
        <f t="shared" si="3"/>
        <v>ピュアFA</v>
      </c>
    </row>
    <row r="35" spans="2:12" ht="23.25" customHeight="1" x14ac:dyDescent="0.15">
      <c r="B35" s="216" t="s">
        <v>64</v>
      </c>
      <c r="C35" s="293">
        <v>0.54861111111111105</v>
      </c>
      <c r="D35" s="171" t="s">
        <v>8</v>
      </c>
      <c r="E35" s="176" t="str">
        <f>E27</f>
        <v>中田RED</v>
      </c>
      <c r="F35" s="170"/>
      <c r="G35" s="169" t="s">
        <v>55</v>
      </c>
      <c r="H35" s="168"/>
      <c r="I35" s="167" t="str">
        <f>I28</f>
        <v>ピュアFA</v>
      </c>
      <c r="J35" s="292" t="str">
        <f>I40</f>
        <v>キューズFC</v>
      </c>
      <c r="K35" s="292">
        <f>E37</f>
        <v>20</v>
      </c>
      <c r="L35" s="292">
        <f>I37</f>
        <v>21</v>
      </c>
    </row>
    <row r="36" spans="2:12" ht="23.25" customHeight="1" x14ac:dyDescent="0.15">
      <c r="B36" s="215" t="s">
        <v>65</v>
      </c>
      <c r="C36" s="215">
        <v>0.56597222222222199</v>
      </c>
      <c r="D36" s="302" t="s">
        <v>8</v>
      </c>
      <c r="E36" s="256" t="str">
        <f>I27</f>
        <v>PIVO</v>
      </c>
      <c r="F36" s="255"/>
      <c r="G36" s="254" t="s">
        <v>55</v>
      </c>
      <c r="H36" s="253"/>
      <c r="I36" s="252" t="str">
        <f>E28</f>
        <v>中田BLUE</v>
      </c>
      <c r="J36" s="218" t="str">
        <f>J35</f>
        <v>キューズFC</v>
      </c>
      <c r="K36" s="218" t="str">
        <f>E35</f>
        <v>中田RED</v>
      </c>
      <c r="L36" s="218" t="str">
        <f>I35</f>
        <v>ピュアFA</v>
      </c>
    </row>
    <row r="37" spans="2:12" ht="23.25" customHeight="1" x14ac:dyDescent="0.15">
      <c r="B37" s="315" t="s">
        <v>66</v>
      </c>
      <c r="C37" s="244">
        <v>0.58333333333333304</v>
      </c>
      <c r="D37" s="314" t="s">
        <v>72</v>
      </c>
      <c r="E37" s="313">
        <v>20</v>
      </c>
      <c r="F37" s="312"/>
      <c r="G37" s="311" t="s">
        <v>55</v>
      </c>
      <c r="H37" s="310"/>
      <c r="I37" s="309">
        <v>21</v>
      </c>
      <c r="J37" s="245">
        <f>18</f>
        <v>18</v>
      </c>
      <c r="K37" s="245" t="str">
        <f>E36</f>
        <v>PIVO</v>
      </c>
      <c r="L37" s="245" t="str">
        <f>I36</f>
        <v>中田BLUE</v>
      </c>
    </row>
    <row r="38" spans="2:12" ht="23.25" customHeight="1" x14ac:dyDescent="0.15">
      <c r="B38" s="216" t="s">
        <v>67</v>
      </c>
      <c r="C38" s="216">
        <v>0.60069444444444398</v>
      </c>
      <c r="D38" s="144" t="s">
        <v>10</v>
      </c>
      <c r="E38" s="145" t="str">
        <f>E29</f>
        <v>東豊田SSSブルー</v>
      </c>
      <c r="F38" s="149"/>
      <c r="G38" s="147" t="s">
        <v>55</v>
      </c>
      <c r="H38" s="149"/>
      <c r="I38" s="145" t="str">
        <f>I30</f>
        <v>Vivace.FC</v>
      </c>
      <c r="J38" s="219">
        <f>J37</f>
        <v>18</v>
      </c>
      <c r="K38" s="219">
        <f>E39</f>
        <v>20</v>
      </c>
      <c r="L38" s="219">
        <f>I39</f>
        <v>22</v>
      </c>
    </row>
    <row r="39" spans="2:12" ht="22.5" customHeight="1" x14ac:dyDescent="0.15">
      <c r="B39" s="244" t="s">
        <v>68</v>
      </c>
      <c r="C39" s="244">
        <v>0.61805555555555602</v>
      </c>
      <c r="D39" s="282" t="s">
        <v>72</v>
      </c>
      <c r="E39" s="279">
        <v>20</v>
      </c>
      <c r="F39" s="280"/>
      <c r="G39" s="281" t="s">
        <v>55</v>
      </c>
      <c r="H39" s="280"/>
      <c r="I39" s="279">
        <v>22</v>
      </c>
      <c r="J39" s="219">
        <f>J38</f>
        <v>18</v>
      </c>
      <c r="K39" s="245" t="str">
        <f>E38</f>
        <v>東豊田SSSブルー</v>
      </c>
      <c r="L39" s="245" t="str">
        <f>I38</f>
        <v>Vivace.FC</v>
      </c>
    </row>
    <row r="40" spans="2:12" ht="22.5" customHeight="1" x14ac:dyDescent="0.15">
      <c r="B40" s="216" t="s">
        <v>69</v>
      </c>
      <c r="C40" s="216">
        <v>0.63541666666666696</v>
      </c>
      <c r="D40" s="144" t="s">
        <v>10</v>
      </c>
      <c r="E40" s="145" t="str">
        <f>I29</f>
        <v>Qualita</v>
      </c>
      <c r="F40" s="149"/>
      <c r="G40" s="147" t="s">
        <v>55</v>
      </c>
      <c r="H40" s="149"/>
      <c r="I40" s="145" t="str">
        <f>E30</f>
        <v>キューズFC</v>
      </c>
      <c r="J40" s="219">
        <f>J39</f>
        <v>18</v>
      </c>
      <c r="K40" s="219">
        <f>E41</f>
        <v>21</v>
      </c>
      <c r="L40" s="219">
        <f>I41</f>
        <v>22</v>
      </c>
    </row>
    <row r="41" spans="2:12" ht="23.25" customHeight="1" x14ac:dyDescent="0.15">
      <c r="B41" s="215" t="s">
        <v>70</v>
      </c>
      <c r="C41" s="215">
        <v>0.65277777777777801</v>
      </c>
      <c r="D41" s="278" t="s">
        <v>72</v>
      </c>
      <c r="E41" s="275">
        <v>21</v>
      </c>
      <c r="F41" s="276"/>
      <c r="G41" s="277" t="s">
        <v>55</v>
      </c>
      <c r="H41" s="276"/>
      <c r="I41" s="275">
        <v>22</v>
      </c>
      <c r="J41" s="218">
        <f>J40</f>
        <v>18</v>
      </c>
      <c r="K41" s="218" t="str">
        <f>E40</f>
        <v>Qualita</v>
      </c>
      <c r="L41" s="218" t="str">
        <f>I40</f>
        <v>キューズFC</v>
      </c>
    </row>
    <row r="42" spans="2:12" ht="23.25" customHeight="1" x14ac:dyDescent="0.15">
      <c r="B42" s="5"/>
      <c r="C42" s="23"/>
      <c r="D42" s="23"/>
      <c r="E42" s="24"/>
      <c r="F42" s="23"/>
      <c r="G42" s="23"/>
      <c r="H42" s="23"/>
      <c r="I42" s="24"/>
      <c r="J42" s="24"/>
      <c r="K42" s="24"/>
      <c r="L42" s="24"/>
    </row>
    <row r="43" spans="2:12" ht="23.25" customHeight="1" x14ac:dyDescent="0.15">
      <c r="B43" s="5" t="s">
        <v>73</v>
      </c>
      <c r="C43" s="23" t="s">
        <v>74</v>
      </c>
      <c r="D43" s="23"/>
      <c r="E43" s="24"/>
      <c r="F43" s="23"/>
      <c r="G43" s="23"/>
      <c r="H43" s="23"/>
      <c r="I43" s="24"/>
      <c r="J43" s="24"/>
      <c r="K43" s="24"/>
      <c r="L43" s="24"/>
    </row>
    <row r="44" spans="2:12" ht="23.25" customHeight="1" x14ac:dyDescent="0.15">
      <c r="B44" s="5" t="s">
        <v>73</v>
      </c>
      <c r="C44" s="23" t="s">
        <v>75</v>
      </c>
      <c r="D44" s="23"/>
      <c r="E44" s="24"/>
      <c r="F44" s="23"/>
      <c r="G44" s="23"/>
      <c r="H44" s="23"/>
      <c r="I44" s="24"/>
      <c r="J44" s="24"/>
      <c r="K44" s="24"/>
      <c r="L44" s="24"/>
    </row>
    <row r="45" spans="2:12" ht="15" customHeight="1" x14ac:dyDescent="0.15"/>
    <row r="46" spans="2:12" ht="15" customHeight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F26:H26"/>
    <mergeCell ref="K26:L26"/>
    <mergeCell ref="B2:L2"/>
    <mergeCell ref="B4:L4"/>
    <mergeCell ref="B6:L6"/>
    <mergeCell ref="F7:H7"/>
    <mergeCell ref="K7:L7"/>
    <mergeCell ref="B25:L25"/>
  </mergeCells>
  <phoneticPr fontId="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19" sqref="E19"/>
    </sheetView>
  </sheetViews>
  <sheetFormatPr defaultRowHeight="14.25" x14ac:dyDescent="0.15"/>
  <cols>
    <col min="1" max="1" width="1.5" style="4" customWidth="1"/>
    <col min="2" max="2" width="3.625" style="6" customWidth="1"/>
    <col min="3" max="3" width="7.625" style="4" customWidth="1"/>
    <col min="4" max="4" width="5.625" style="4" customWidth="1"/>
    <col min="5" max="5" width="15.625" style="6" customWidth="1"/>
    <col min="6" max="6" width="5.625" style="4" customWidth="1"/>
    <col min="7" max="7" width="4.625" style="6" customWidth="1"/>
    <col min="8" max="8" width="5.625" style="6" customWidth="1"/>
    <col min="9" max="9" width="15.625" style="6" customWidth="1"/>
    <col min="10" max="10" width="10.625" style="4" customWidth="1"/>
    <col min="11" max="12" width="10.625" style="6" customWidth="1"/>
    <col min="13" max="13" width="5.75" style="6" customWidth="1"/>
    <col min="14" max="14" width="9" style="4" customWidth="1"/>
  </cols>
  <sheetData>
    <row r="1" spans="2:13" ht="8.25" customHeight="1" x14ac:dyDescent="0.15"/>
    <row r="2" spans="2:13" ht="31.5" customHeight="1" x14ac:dyDescent="0.15">
      <c r="B2" s="348" t="s">
        <v>46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"/>
    </row>
    <row r="3" spans="2:13" ht="6.75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3" ht="22.5" customHeight="1" x14ac:dyDescent="0.15">
      <c r="B4" s="350" t="s">
        <v>76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5"/>
    </row>
    <row r="5" spans="2:13" ht="5.25" customHeight="1" x14ac:dyDescent="0.15">
      <c r="B5" s="10"/>
      <c r="C5" s="10"/>
      <c r="D5" s="10"/>
      <c r="E5" s="7"/>
      <c r="F5" s="10"/>
      <c r="G5" s="10"/>
      <c r="H5" s="8"/>
      <c r="I5" s="9"/>
      <c r="J5" s="9"/>
      <c r="K5" s="9"/>
      <c r="L5" s="9"/>
    </row>
    <row r="6" spans="2:13" ht="22.5" customHeight="1" x14ac:dyDescent="0.15">
      <c r="B6" s="352" t="s">
        <v>77</v>
      </c>
      <c r="C6" s="353"/>
      <c r="D6" s="353"/>
      <c r="E6" s="353"/>
      <c r="F6" s="353"/>
      <c r="G6" s="353"/>
      <c r="H6" s="353"/>
      <c r="I6" s="353"/>
      <c r="J6" s="353"/>
      <c r="K6" s="353"/>
      <c r="L6" s="354"/>
    </row>
    <row r="7" spans="2:13" ht="22.5" customHeight="1" x14ac:dyDescent="0.15">
      <c r="B7" s="196"/>
      <c r="C7" s="196" t="s">
        <v>48</v>
      </c>
      <c r="D7" s="195" t="s">
        <v>5</v>
      </c>
      <c r="E7" s="195" t="s">
        <v>49</v>
      </c>
      <c r="F7" s="357" t="s">
        <v>50</v>
      </c>
      <c r="G7" s="357"/>
      <c r="H7" s="358"/>
      <c r="I7" s="195" t="s">
        <v>49</v>
      </c>
      <c r="J7" s="194" t="s">
        <v>51</v>
      </c>
      <c r="K7" s="359" t="s">
        <v>52</v>
      </c>
      <c r="L7" s="360"/>
    </row>
    <row r="8" spans="2:13" ht="22.5" customHeight="1" x14ac:dyDescent="0.15">
      <c r="B8" s="128" t="s">
        <v>53</v>
      </c>
      <c r="C8" s="128">
        <v>0.38541666666666669</v>
      </c>
      <c r="D8" s="233" t="s">
        <v>13</v>
      </c>
      <c r="E8" s="230">
        <v>23</v>
      </c>
      <c r="F8" s="231"/>
      <c r="G8" s="232" t="s">
        <v>55</v>
      </c>
      <c r="H8" s="231"/>
      <c r="I8" s="230">
        <v>24</v>
      </c>
      <c r="J8" s="237">
        <f>I8</f>
        <v>24</v>
      </c>
      <c r="K8" s="237">
        <f>E10</f>
        <v>27</v>
      </c>
      <c r="L8" s="237">
        <f>I10</f>
        <v>28</v>
      </c>
      <c r="M8" s="21"/>
    </row>
    <row r="9" spans="2:13" ht="22.5" customHeight="1" x14ac:dyDescent="0.15">
      <c r="B9" s="16" t="s">
        <v>56</v>
      </c>
      <c r="C9" s="16">
        <v>0.40416666666666662</v>
      </c>
      <c r="D9" s="202" t="s">
        <v>13</v>
      </c>
      <c r="E9" s="198">
        <v>25</v>
      </c>
      <c r="F9" s="201"/>
      <c r="G9" s="200" t="s">
        <v>55</v>
      </c>
      <c r="H9" s="199"/>
      <c r="I9" s="198">
        <v>26</v>
      </c>
      <c r="J9" s="14">
        <f>J8</f>
        <v>24</v>
      </c>
      <c r="K9" s="14">
        <f>E11</f>
        <v>29</v>
      </c>
      <c r="L9" s="14">
        <f>I11</f>
        <v>30</v>
      </c>
      <c r="M9" s="21"/>
    </row>
    <row r="10" spans="2:13" ht="22.5" customHeight="1" x14ac:dyDescent="0.15">
      <c r="B10" s="16" t="s">
        <v>57</v>
      </c>
      <c r="C10" s="16">
        <v>0.42291666666666666</v>
      </c>
      <c r="D10" s="123" t="s">
        <v>15</v>
      </c>
      <c r="E10" s="197">
        <v>27</v>
      </c>
      <c r="F10" s="205"/>
      <c r="G10" s="190" t="s">
        <v>55</v>
      </c>
      <c r="H10" s="204"/>
      <c r="I10" s="197">
        <v>28</v>
      </c>
      <c r="J10" s="14">
        <f>J9</f>
        <v>24</v>
      </c>
      <c r="K10" s="14">
        <f t="shared" ref="K10:K19" si="0">E8</f>
        <v>23</v>
      </c>
      <c r="L10" s="14">
        <f t="shared" ref="L10:L19" si="1">I8</f>
        <v>24</v>
      </c>
      <c r="M10" s="21"/>
    </row>
    <row r="11" spans="2:13" ht="22.5" customHeight="1" x14ac:dyDescent="0.15">
      <c r="B11" s="239" t="s">
        <v>59</v>
      </c>
      <c r="C11" s="239">
        <v>0.44166666666666665</v>
      </c>
      <c r="D11" s="308" t="s">
        <v>15</v>
      </c>
      <c r="E11" s="307">
        <v>29</v>
      </c>
      <c r="F11" s="316"/>
      <c r="G11" s="305" t="s">
        <v>55</v>
      </c>
      <c r="H11" s="316"/>
      <c r="I11" s="307">
        <v>30</v>
      </c>
      <c r="J11" s="238">
        <f>J10</f>
        <v>24</v>
      </c>
      <c r="K11" s="238">
        <f t="shared" si="0"/>
        <v>25</v>
      </c>
      <c r="L11" s="238">
        <f t="shared" si="1"/>
        <v>26</v>
      </c>
      <c r="M11" s="21"/>
    </row>
    <row r="12" spans="2:13" ht="22.5" customHeight="1" x14ac:dyDescent="0.15">
      <c r="B12" s="128" t="s">
        <v>60</v>
      </c>
      <c r="C12" s="128">
        <v>0.4604166666666667</v>
      </c>
      <c r="D12" s="233" t="s">
        <v>13</v>
      </c>
      <c r="E12" s="230">
        <v>23</v>
      </c>
      <c r="F12" s="231"/>
      <c r="G12" s="232" t="s">
        <v>55</v>
      </c>
      <c r="H12" s="231"/>
      <c r="I12" s="230">
        <v>25</v>
      </c>
      <c r="J12" s="237">
        <f>I15</f>
        <v>30</v>
      </c>
      <c r="K12" s="237">
        <f t="shared" si="0"/>
        <v>27</v>
      </c>
      <c r="L12" s="237">
        <f t="shared" si="1"/>
        <v>28</v>
      </c>
      <c r="M12" s="21"/>
    </row>
    <row r="13" spans="2:13" ht="22.5" customHeight="1" x14ac:dyDescent="0.15">
      <c r="B13" s="16" t="s">
        <v>61</v>
      </c>
      <c r="C13" s="16">
        <v>0.47916666666666669</v>
      </c>
      <c r="D13" s="202" t="s">
        <v>13</v>
      </c>
      <c r="E13" s="198">
        <v>24</v>
      </c>
      <c r="F13" s="201"/>
      <c r="G13" s="200" t="s">
        <v>55</v>
      </c>
      <c r="H13" s="199"/>
      <c r="I13" s="198">
        <v>26</v>
      </c>
      <c r="J13" s="14">
        <f>J12</f>
        <v>30</v>
      </c>
      <c r="K13" s="14">
        <f t="shared" si="0"/>
        <v>29</v>
      </c>
      <c r="L13" s="14">
        <f t="shared" si="1"/>
        <v>30</v>
      </c>
      <c r="M13" s="21"/>
    </row>
    <row r="14" spans="2:13" ht="22.5" customHeight="1" x14ac:dyDescent="0.15">
      <c r="B14" s="16" t="s">
        <v>62</v>
      </c>
      <c r="C14" s="16">
        <v>0.49791666666666662</v>
      </c>
      <c r="D14" s="123" t="s">
        <v>15</v>
      </c>
      <c r="E14" s="197">
        <v>27</v>
      </c>
      <c r="F14" s="205"/>
      <c r="G14" s="190" t="s">
        <v>55</v>
      </c>
      <c r="H14" s="204"/>
      <c r="I14" s="197">
        <v>29</v>
      </c>
      <c r="J14" s="14">
        <f>J13</f>
        <v>30</v>
      </c>
      <c r="K14" s="14">
        <f t="shared" si="0"/>
        <v>23</v>
      </c>
      <c r="L14" s="14">
        <f t="shared" si="1"/>
        <v>25</v>
      </c>
      <c r="M14" s="21"/>
    </row>
    <row r="15" spans="2:13" ht="22.5" customHeight="1" x14ac:dyDescent="0.15">
      <c r="B15" s="239" t="s">
        <v>63</v>
      </c>
      <c r="C15" s="239">
        <v>0.51666666666666672</v>
      </c>
      <c r="D15" s="308" t="s">
        <v>15</v>
      </c>
      <c r="E15" s="307">
        <v>28</v>
      </c>
      <c r="F15" s="316"/>
      <c r="G15" s="305" t="s">
        <v>55</v>
      </c>
      <c r="H15" s="316"/>
      <c r="I15" s="307">
        <v>30</v>
      </c>
      <c r="J15" s="238">
        <f>J14</f>
        <v>30</v>
      </c>
      <c r="K15" s="238">
        <f t="shared" si="0"/>
        <v>24</v>
      </c>
      <c r="L15" s="238">
        <f t="shared" si="1"/>
        <v>26</v>
      </c>
    </row>
    <row r="16" spans="2:13" ht="22.5" customHeight="1" x14ac:dyDescent="0.15">
      <c r="B16" s="128" t="s">
        <v>64</v>
      </c>
      <c r="C16" s="128">
        <v>0.53541666666666665</v>
      </c>
      <c r="D16" s="233" t="s">
        <v>13</v>
      </c>
      <c r="E16" s="230">
        <v>23</v>
      </c>
      <c r="F16" s="231"/>
      <c r="G16" s="232" t="s">
        <v>55</v>
      </c>
      <c r="H16" s="231"/>
      <c r="I16" s="230">
        <v>26</v>
      </c>
      <c r="J16" s="237">
        <f>I19</f>
        <v>29</v>
      </c>
      <c r="K16" s="237">
        <f t="shared" si="0"/>
        <v>27</v>
      </c>
      <c r="L16" s="237">
        <f t="shared" si="1"/>
        <v>29</v>
      </c>
      <c r="M16" s="21"/>
    </row>
    <row r="17" spans="2:13" ht="22.5" customHeight="1" x14ac:dyDescent="0.15">
      <c r="B17" s="16" t="s">
        <v>65</v>
      </c>
      <c r="C17" s="16">
        <v>0.5541666666666667</v>
      </c>
      <c r="D17" s="202" t="s">
        <v>13</v>
      </c>
      <c r="E17" s="198">
        <v>24</v>
      </c>
      <c r="F17" s="201"/>
      <c r="G17" s="200" t="s">
        <v>55</v>
      </c>
      <c r="H17" s="199"/>
      <c r="I17" s="198">
        <v>25</v>
      </c>
      <c r="J17" s="14">
        <f>J16</f>
        <v>29</v>
      </c>
      <c r="K17" s="14">
        <f t="shared" si="0"/>
        <v>28</v>
      </c>
      <c r="L17" s="14">
        <f t="shared" si="1"/>
        <v>30</v>
      </c>
      <c r="M17" s="21"/>
    </row>
    <row r="18" spans="2:13" ht="22.5" customHeight="1" x14ac:dyDescent="0.15">
      <c r="B18" s="16" t="s">
        <v>66</v>
      </c>
      <c r="C18" s="16">
        <v>0.57291666666666663</v>
      </c>
      <c r="D18" s="123" t="s">
        <v>15</v>
      </c>
      <c r="E18" s="197">
        <v>27</v>
      </c>
      <c r="F18" s="205"/>
      <c r="G18" s="190" t="s">
        <v>55</v>
      </c>
      <c r="H18" s="204"/>
      <c r="I18" s="197">
        <v>30</v>
      </c>
      <c r="J18" s="14">
        <f>J17</f>
        <v>29</v>
      </c>
      <c r="K18" s="14">
        <f t="shared" si="0"/>
        <v>23</v>
      </c>
      <c r="L18" s="14">
        <f t="shared" si="1"/>
        <v>26</v>
      </c>
    </row>
    <row r="19" spans="2:13" ht="22.5" customHeight="1" x14ac:dyDescent="0.15">
      <c r="B19" s="19" t="s">
        <v>67</v>
      </c>
      <c r="C19" s="19">
        <v>0.59166666666666667</v>
      </c>
      <c r="D19" s="125" t="s">
        <v>15</v>
      </c>
      <c r="E19" s="206">
        <v>28</v>
      </c>
      <c r="F19" s="207"/>
      <c r="G19" s="191" t="s">
        <v>55</v>
      </c>
      <c r="H19" s="207"/>
      <c r="I19" s="206">
        <v>29</v>
      </c>
      <c r="J19" s="20">
        <f>J18</f>
        <v>29</v>
      </c>
      <c r="K19" s="20">
        <f t="shared" si="0"/>
        <v>24</v>
      </c>
      <c r="L19" s="20">
        <f t="shared" si="1"/>
        <v>25</v>
      </c>
    </row>
    <row r="20" spans="2:13" ht="22.5" customHeight="1" x14ac:dyDescent="0.15">
      <c r="B20" s="26"/>
      <c r="C20" s="27"/>
      <c r="D20" s="27"/>
      <c r="E20" s="28"/>
      <c r="F20" s="49"/>
      <c r="G20" s="29"/>
      <c r="H20" s="49"/>
      <c r="I20" s="28"/>
      <c r="J20" s="9"/>
      <c r="K20" s="9"/>
      <c r="L20" s="9"/>
    </row>
    <row r="21" spans="2:13" ht="22.5" customHeight="1" x14ac:dyDescent="0.15">
      <c r="B21" s="23" t="s">
        <v>78</v>
      </c>
      <c r="C21" s="23"/>
      <c r="D21" s="23"/>
      <c r="E21" s="4"/>
      <c r="F21" s="6"/>
      <c r="I21" s="4"/>
      <c r="J21" s="24"/>
      <c r="K21" s="24"/>
      <c r="L21" s="24"/>
    </row>
    <row r="22" spans="2:13" ht="23.25" customHeight="1" x14ac:dyDescent="0.15">
      <c r="B22" s="5" t="s">
        <v>73</v>
      </c>
      <c r="C22" s="23" t="s">
        <v>79</v>
      </c>
      <c r="D22" s="23"/>
      <c r="E22" s="24"/>
      <c r="F22" s="23"/>
      <c r="G22" s="23"/>
      <c r="H22" s="23"/>
      <c r="I22" s="24"/>
      <c r="J22" s="24"/>
      <c r="K22" s="24"/>
      <c r="L22" s="24"/>
    </row>
    <row r="23" spans="2:13" ht="23.25" customHeight="1" x14ac:dyDescent="0.15">
      <c r="B23" s="5" t="s">
        <v>73</v>
      </c>
      <c r="C23" s="23" t="s">
        <v>74</v>
      </c>
      <c r="D23" s="23"/>
      <c r="E23" s="24"/>
      <c r="F23" s="23"/>
      <c r="G23" s="23"/>
      <c r="H23" s="23"/>
      <c r="I23" s="24"/>
      <c r="J23" s="24"/>
      <c r="K23" s="24"/>
      <c r="L23" s="24"/>
    </row>
    <row r="24" spans="2:13" ht="23.25" customHeight="1" x14ac:dyDescent="0.15">
      <c r="B24" s="5" t="s">
        <v>73</v>
      </c>
      <c r="C24" s="23" t="s">
        <v>75</v>
      </c>
      <c r="D24" s="23"/>
      <c r="E24" s="24"/>
      <c r="F24" s="23"/>
      <c r="G24" s="23"/>
      <c r="H24" s="23"/>
      <c r="I24" s="24"/>
      <c r="J24" s="24"/>
      <c r="K24" s="24"/>
      <c r="L24" s="24"/>
    </row>
    <row r="25" spans="2:13" ht="15" customHeight="1" x14ac:dyDescent="0.15"/>
    <row r="26" spans="2:13" ht="15" customHeight="1" x14ac:dyDescent="0.15"/>
    <row r="27" spans="2:13" ht="15" customHeight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5">
    <mergeCell ref="B2:L2"/>
    <mergeCell ref="B4:L4"/>
    <mergeCell ref="B6:L6"/>
    <mergeCell ref="F7:H7"/>
    <mergeCell ref="K7:L7"/>
  </mergeCells>
  <phoneticPr fontId="2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6"/>
  <sheetViews>
    <sheetView workbookViewId="0">
      <selection activeCell="N8" sqref="N8"/>
    </sheetView>
  </sheetViews>
  <sheetFormatPr defaultRowHeight="14.25" x14ac:dyDescent="0.15"/>
  <cols>
    <col min="1" max="1" width="1.625" style="4" customWidth="1"/>
    <col min="2" max="2" width="3.625" style="6" customWidth="1"/>
    <col min="3" max="3" width="7.625" style="4" customWidth="1"/>
    <col min="4" max="4" width="5.625" style="4" customWidth="1"/>
    <col min="5" max="5" width="15.625" style="6" customWidth="1"/>
    <col min="6" max="6" width="5.625" style="4" customWidth="1"/>
    <col min="7" max="7" width="4.625" style="6" customWidth="1"/>
    <col min="8" max="8" width="5.625" style="6" customWidth="1"/>
    <col min="9" max="9" width="15.625" style="6" customWidth="1"/>
    <col min="10" max="10" width="10.625" style="4" customWidth="1"/>
    <col min="11" max="12" width="10.625" style="6" customWidth="1"/>
    <col min="13" max="13" width="5.75" style="6" customWidth="1"/>
    <col min="14" max="14" width="9" style="4" customWidth="1"/>
  </cols>
  <sheetData>
    <row r="2" spans="2:15" ht="31.5" customHeight="1" x14ac:dyDescent="0.15">
      <c r="B2" s="348" t="s">
        <v>46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"/>
    </row>
    <row r="3" spans="2:15" ht="8.25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2:15" ht="22.5" customHeight="1" x14ac:dyDescent="0.15">
      <c r="B4" s="374" t="s">
        <v>141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5"/>
    </row>
    <row r="5" spans="2:15" ht="4.5" customHeight="1" x14ac:dyDescent="0.15">
      <c r="B5" s="10"/>
      <c r="C5" s="10"/>
      <c r="D5" s="10"/>
      <c r="E5" s="7"/>
      <c r="F5" s="10"/>
      <c r="G5" s="10"/>
      <c r="H5" s="8"/>
      <c r="I5" s="9"/>
      <c r="J5" s="9"/>
      <c r="K5" s="9"/>
      <c r="L5" s="9"/>
    </row>
    <row r="6" spans="2:15" ht="22.5" customHeight="1" x14ac:dyDescent="0.15">
      <c r="B6" s="352" t="s">
        <v>47</v>
      </c>
      <c r="C6" s="353"/>
      <c r="D6" s="353"/>
      <c r="E6" s="353"/>
      <c r="F6" s="353"/>
      <c r="G6" s="353"/>
      <c r="H6" s="353"/>
      <c r="I6" s="353"/>
      <c r="J6" s="353"/>
      <c r="K6" s="353"/>
      <c r="L6" s="354"/>
    </row>
    <row r="7" spans="2:15" ht="23.25" customHeight="1" x14ac:dyDescent="0.15">
      <c r="B7" s="11"/>
      <c r="C7" s="11" t="s">
        <v>48</v>
      </c>
      <c r="D7" s="12" t="s">
        <v>5</v>
      </c>
      <c r="E7" s="12" t="s">
        <v>49</v>
      </c>
      <c r="F7" s="344" t="s">
        <v>50</v>
      </c>
      <c r="G7" s="344"/>
      <c r="H7" s="345"/>
      <c r="I7" s="12" t="s">
        <v>49</v>
      </c>
      <c r="J7" s="37" t="s">
        <v>51</v>
      </c>
      <c r="K7" s="346" t="s">
        <v>52</v>
      </c>
      <c r="L7" s="347"/>
    </row>
    <row r="8" spans="2:15" ht="23.25" customHeight="1" x14ac:dyDescent="0.15">
      <c r="B8" s="93" t="s">
        <v>53</v>
      </c>
      <c r="C8" s="94">
        <v>0.39583333333333298</v>
      </c>
      <c r="D8" s="50" t="s">
        <v>22</v>
      </c>
      <c r="E8" s="31" t="str">
        <f>組合せ案!E28</f>
        <v>Ａ１位</v>
      </c>
      <c r="F8" s="33"/>
      <c r="G8" s="35" t="s">
        <v>55</v>
      </c>
      <c r="H8" s="33"/>
      <c r="I8" s="31" t="str">
        <f>組合せ案!F28</f>
        <v>Ｅ２位</v>
      </c>
      <c r="J8" s="61" t="str">
        <f>E8</f>
        <v>Ａ１位</v>
      </c>
      <c r="K8" s="72" t="str">
        <f t="shared" ref="K8:K18" si="0">E9</f>
        <v>Ｂ１位</v>
      </c>
      <c r="L8" s="72" t="str">
        <f t="shared" ref="L8:L18" si="1">I9</f>
        <v>Ｆ２位</v>
      </c>
      <c r="N8" s="22"/>
      <c r="O8" s="22"/>
    </row>
    <row r="9" spans="2:15" ht="23.25" customHeight="1" x14ac:dyDescent="0.15">
      <c r="B9" s="15" t="s">
        <v>56</v>
      </c>
      <c r="C9" s="16">
        <v>0.40972222222222221</v>
      </c>
      <c r="D9" s="16" t="s">
        <v>27</v>
      </c>
      <c r="E9" s="25" t="str">
        <f>組合せ案!E29</f>
        <v>Ｂ１位</v>
      </c>
      <c r="F9" s="66"/>
      <c r="G9" s="17" t="s">
        <v>55</v>
      </c>
      <c r="H9" s="30"/>
      <c r="I9" s="32" t="str">
        <f>組合せ案!F29</f>
        <v>Ｆ２位</v>
      </c>
      <c r="J9" s="38" t="str">
        <f>J8</f>
        <v>Ａ１位</v>
      </c>
      <c r="K9" s="14" t="str">
        <f t="shared" si="0"/>
        <v>Ｈ１位</v>
      </c>
      <c r="L9" s="14" t="str">
        <f t="shared" si="1"/>
        <v>Ｄ２位</v>
      </c>
      <c r="N9" s="22"/>
      <c r="O9" s="22"/>
    </row>
    <row r="10" spans="2:15" ht="23.25" customHeight="1" x14ac:dyDescent="0.15">
      <c r="B10" s="95" t="s">
        <v>57</v>
      </c>
      <c r="C10" s="96">
        <v>0.4236111111111111</v>
      </c>
      <c r="D10" s="50" t="s">
        <v>22</v>
      </c>
      <c r="E10" s="51" t="str">
        <f>組合せ案!G28</f>
        <v>Ｈ１位</v>
      </c>
      <c r="F10" s="52"/>
      <c r="G10" s="35" t="s">
        <v>55</v>
      </c>
      <c r="H10" s="53"/>
      <c r="I10" s="51" t="str">
        <f>組合せ案!H28</f>
        <v>Ｄ２位</v>
      </c>
      <c r="J10" s="60" t="str">
        <f>J9</f>
        <v>Ａ１位</v>
      </c>
      <c r="K10" s="62" t="str">
        <f t="shared" si="0"/>
        <v>Ｇ１位</v>
      </c>
      <c r="L10" s="62" t="str">
        <f t="shared" si="1"/>
        <v>Ｃ２位</v>
      </c>
      <c r="N10" s="22"/>
      <c r="O10" s="22"/>
    </row>
    <row r="11" spans="2:15" ht="23.25" customHeight="1" x14ac:dyDescent="0.15">
      <c r="B11" s="15" t="s">
        <v>59</v>
      </c>
      <c r="C11" s="16">
        <v>0.4375</v>
      </c>
      <c r="D11" s="16" t="s">
        <v>27</v>
      </c>
      <c r="E11" s="25" t="str">
        <f>組合せ案!G29</f>
        <v>Ｇ１位</v>
      </c>
      <c r="F11" s="63"/>
      <c r="G11" s="17" t="s">
        <v>55</v>
      </c>
      <c r="H11" s="63"/>
      <c r="I11" s="25" t="str">
        <f>組合せ案!H29</f>
        <v>Ｃ２位</v>
      </c>
      <c r="J11" s="38" t="str">
        <f>J10</f>
        <v>Ａ１位</v>
      </c>
      <c r="K11" s="14" t="str">
        <f t="shared" si="0"/>
        <v>Ａ１位</v>
      </c>
      <c r="L11" s="14" t="str">
        <f t="shared" si="1"/>
        <v>Ｈ１位</v>
      </c>
      <c r="N11" s="22"/>
      <c r="O11" s="22"/>
    </row>
    <row r="12" spans="2:15" ht="23.25" customHeight="1" x14ac:dyDescent="0.15">
      <c r="B12" s="100" t="s">
        <v>60</v>
      </c>
      <c r="C12" s="101">
        <v>0.4513888888888889</v>
      </c>
      <c r="D12" s="102" t="s">
        <v>22</v>
      </c>
      <c r="E12" s="103" t="str">
        <f>E8</f>
        <v>Ａ１位</v>
      </c>
      <c r="F12" s="104"/>
      <c r="G12" s="105" t="s">
        <v>55</v>
      </c>
      <c r="H12" s="106"/>
      <c r="I12" s="103" t="str">
        <f>E10</f>
        <v>Ｈ１位</v>
      </c>
      <c r="J12" s="107" t="str">
        <f>J11</f>
        <v>Ａ１位</v>
      </c>
      <c r="K12" s="108" t="str">
        <f t="shared" si="0"/>
        <v>Ｂ１位</v>
      </c>
      <c r="L12" s="108" t="str">
        <f t="shared" si="1"/>
        <v>Ｇ１位</v>
      </c>
      <c r="N12" s="22"/>
      <c r="O12" s="22"/>
    </row>
    <row r="13" spans="2:15" ht="23.25" customHeight="1" x14ac:dyDescent="0.15">
      <c r="B13" s="18" t="s">
        <v>61</v>
      </c>
      <c r="C13" s="19">
        <v>0.46527777777777779</v>
      </c>
      <c r="D13" s="19" t="s">
        <v>27</v>
      </c>
      <c r="E13" s="34" t="str">
        <f>E9</f>
        <v>Ｂ１位</v>
      </c>
      <c r="F13" s="67"/>
      <c r="G13" s="59" t="s">
        <v>55</v>
      </c>
      <c r="H13" s="68"/>
      <c r="I13" s="69" t="str">
        <f>E11</f>
        <v>Ｇ１位</v>
      </c>
      <c r="J13" s="20" t="str">
        <f>J12</f>
        <v>Ａ１位</v>
      </c>
      <c r="K13" s="20" t="str">
        <f t="shared" si="0"/>
        <v>Ｅ２位</v>
      </c>
      <c r="L13" s="20" t="str">
        <f t="shared" si="1"/>
        <v>Ｄ２位</v>
      </c>
      <c r="N13" s="22"/>
      <c r="O13" s="22"/>
    </row>
    <row r="14" spans="2:15" ht="23.25" customHeight="1" x14ac:dyDescent="0.15">
      <c r="B14" s="97" t="s">
        <v>62</v>
      </c>
      <c r="C14" s="98">
        <v>0.47916666666666669</v>
      </c>
      <c r="D14" s="76" t="s">
        <v>22</v>
      </c>
      <c r="E14" s="77" t="str">
        <f>I8</f>
        <v>Ｅ２位</v>
      </c>
      <c r="F14" s="109"/>
      <c r="G14" s="78" t="s">
        <v>55</v>
      </c>
      <c r="H14" s="109"/>
      <c r="I14" s="77" t="str">
        <f>I10</f>
        <v>Ｄ２位</v>
      </c>
      <c r="J14" s="60" t="str">
        <f>I13</f>
        <v>Ｇ１位</v>
      </c>
      <c r="K14" s="60" t="str">
        <f t="shared" si="0"/>
        <v>Ｆ２位</v>
      </c>
      <c r="L14" s="60" t="str">
        <f t="shared" si="1"/>
        <v>Ｃ２位</v>
      </c>
      <c r="N14" s="22"/>
      <c r="O14" s="22"/>
    </row>
    <row r="15" spans="2:15" ht="23.25" customHeight="1" x14ac:dyDescent="0.15">
      <c r="B15" s="15" t="s">
        <v>63</v>
      </c>
      <c r="C15" s="16">
        <v>0.49305555555555558</v>
      </c>
      <c r="D15" s="16" t="s">
        <v>27</v>
      </c>
      <c r="E15" s="32" t="str">
        <f>I9</f>
        <v>Ｆ２位</v>
      </c>
      <c r="F15" s="64"/>
      <c r="G15" s="17" t="s">
        <v>55</v>
      </c>
      <c r="H15" s="65"/>
      <c r="I15" s="25" t="str">
        <f>I11</f>
        <v>Ｃ２位</v>
      </c>
      <c r="J15" s="38" t="str">
        <f>J14</f>
        <v>Ｇ１位</v>
      </c>
      <c r="K15" s="14" t="str">
        <f t="shared" si="0"/>
        <v>Ａ１位</v>
      </c>
      <c r="L15" s="14" t="str">
        <f t="shared" si="1"/>
        <v>Ｄ２位</v>
      </c>
      <c r="N15" s="22"/>
      <c r="O15" s="22"/>
    </row>
    <row r="16" spans="2:15" ht="23.25" customHeight="1" x14ac:dyDescent="0.15">
      <c r="B16" s="95" t="s">
        <v>64</v>
      </c>
      <c r="C16" s="96">
        <v>0.50694444444444442</v>
      </c>
      <c r="D16" s="50" t="s">
        <v>22</v>
      </c>
      <c r="E16" s="31" t="str">
        <f>E8</f>
        <v>Ａ１位</v>
      </c>
      <c r="F16" s="33"/>
      <c r="G16" s="35" t="s">
        <v>55</v>
      </c>
      <c r="H16" s="33"/>
      <c r="I16" s="31" t="str">
        <f>I10</f>
        <v>Ｄ２位</v>
      </c>
      <c r="J16" s="60" t="str">
        <f>J15</f>
        <v>Ｇ１位</v>
      </c>
      <c r="K16" s="62" t="str">
        <f t="shared" si="0"/>
        <v>Ｂ１位</v>
      </c>
      <c r="L16" s="62" t="str">
        <f t="shared" si="1"/>
        <v>Ｃ２位</v>
      </c>
      <c r="N16" s="22"/>
      <c r="O16" s="22"/>
    </row>
    <row r="17" spans="2:15" ht="22.5" customHeight="1" x14ac:dyDescent="0.15">
      <c r="B17" s="15" t="s">
        <v>65</v>
      </c>
      <c r="C17" s="16">
        <v>0.52083333333333337</v>
      </c>
      <c r="D17" s="16" t="s">
        <v>27</v>
      </c>
      <c r="E17" s="25" t="str">
        <f>E9</f>
        <v>Ｂ１位</v>
      </c>
      <c r="F17" s="64"/>
      <c r="G17" s="17" t="s">
        <v>55</v>
      </c>
      <c r="H17" s="65"/>
      <c r="I17" s="32" t="str">
        <f>I15</f>
        <v>Ｃ２位</v>
      </c>
      <c r="J17" s="14" t="str">
        <f>J16</f>
        <v>Ｇ１位</v>
      </c>
      <c r="K17" s="14" t="str">
        <f t="shared" si="0"/>
        <v>Ｅ２位</v>
      </c>
      <c r="L17" s="14" t="str">
        <f t="shared" si="1"/>
        <v>Ｈ１位</v>
      </c>
      <c r="N17" s="22"/>
      <c r="O17" s="22"/>
    </row>
    <row r="18" spans="2:15" ht="23.25" customHeight="1" x14ac:dyDescent="0.15">
      <c r="B18" s="97" t="s">
        <v>66</v>
      </c>
      <c r="C18" s="98">
        <v>0.53472222222222221</v>
      </c>
      <c r="D18" s="76" t="s">
        <v>22</v>
      </c>
      <c r="E18" s="77" t="str">
        <f>I8</f>
        <v>Ｅ２位</v>
      </c>
      <c r="F18" s="109"/>
      <c r="G18" s="78" t="s">
        <v>55</v>
      </c>
      <c r="H18" s="109"/>
      <c r="I18" s="77" t="str">
        <f>E10</f>
        <v>Ｈ１位</v>
      </c>
      <c r="J18" s="60" t="str">
        <f>J17</f>
        <v>Ｇ１位</v>
      </c>
      <c r="K18" s="60" t="str">
        <f t="shared" si="0"/>
        <v>Ｆ２位</v>
      </c>
      <c r="L18" s="60" t="str">
        <f t="shared" si="1"/>
        <v>Ｇ１位</v>
      </c>
      <c r="N18" s="22"/>
      <c r="O18" s="22"/>
    </row>
    <row r="19" spans="2:15" ht="22.5" customHeight="1" x14ac:dyDescent="0.15">
      <c r="B19" s="18" t="s">
        <v>67</v>
      </c>
      <c r="C19" s="19">
        <v>0.54861111111111116</v>
      </c>
      <c r="D19" s="19" t="s">
        <v>27</v>
      </c>
      <c r="E19" s="34" t="str">
        <f>I9</f>
        <v>Ｆ２位</v>
      </c>
      <c r="F19" s="67"/>
      <c r="G19" s="59" t="s">
        <v>55</v>
      </c>
      <c r="H19" s="68"/>
      <c r="I19" s="69" t="str">
        <f>E11</f>
        <v>Ｇ１位</v>
      </c>
      <c r="J19" s="20" t="str">
        <f>J18</f>
        <v>Ｇ１位</v>
      </c>
      <c r="K19" s="20" t="str">
        <f>E8</f>
        <v>Ａ１位</v>
      </c>
      <c r="L19" s="20" t="str">
        <f>I8</f>
        <v>Ｅ２位</v>
      </c>
      <c r="N19" s="22"/>
      <c r="O19" s="22"/>
    </row>
    <row r="20" spans="2:15" ht="22.5" customHeight="1" x14ac:dyDescent="0.15">
      <c r="B20" s="126" t="s">
        <v>68</v>
      </c>
      <c r="C20" s="127">
        <v>0.5625</v>
      </c>
      <c r="D20" s="128"/>
      <c r="E20" s="36" t="s">
        <v>80</v>
      </c>
      <c r="F20" s="366" t="s">
        <v>81</v>
      </c>
      <c r="G20" s="367"/>
      <c r="H20" s="367"/>
      <c r="I20" s="129" t="s">
        <v>82</v>
      </c>
      <c r="J20" s="129" t="str">
        <f>I20</f>
        <v>ウの２位</v>
      </c>
      <c r="K20" s="153" t="s">
        <v>83</v>
      </c>
      <c r="L20" s="153" t="s">
        <v>83</v>
      </c>
      <c r="N20" s="22"/>
      <c r="O20" s="22"/>
    </row>
    <row r="21" spans="2:15" ht="22.5" customHeight="1" x14ac:dyDescent="0.15">
      <c r="B21" s="122" t="s">
        <v>69</v>
      </c>
      <c r="C21" s="123">
        <v>0.57986111111111116</v>
      </c>
      <c r="D21" s="16"/>
      <c r="E21" s="25" t="s">
        <v>84</v>
      </c>
      <c r="F21" s="368" t="s">
        <v>85</v>
      </c>
      <c r="G21" s="369"/>
      <c r="H21" s="369"/>
      <c r="I21" s="32" t="s">
        <v>86</v>
      </c>
      <c r="J21" s="131" t="str">
        <f>J20</f>
        <v>ウの２位</v>
      </c>
      <c r="K21" s="154" t="s">
        <v>83</v>
      </c>
      <c r="L21" s="154" t="s">
        <v>83</v>
      </c>
      <c r="N21" s="22"/>
      <c r="O21" s="22"/>
    </row>
    <row r="22" spans="2:15" ht="22.5" customHeight="1" x14ac:dyDescent="0.15">
      <c r="B22" s="122" t="s">
        <v>70</v>
      </c>
      <c r="C22" s="123">
        <v>0.59722222222222221</v>
      </c>
      <c r="D22" s="16"/>
      <c r="E22" s="25" t="s">
        <v>87</v>
      </c>
      <c r="F22" s="368" t="s">
        <v>88</v>
      </c>
      <c r="G22" s="369"/>
      <c r="H22" s="369"/>
      <c r="I22" s="32" t="s">
        <v>89</v>
      </c>
      <c r="J22" s="131" t="str">
        <f>J21</f>
        <v>ウの２位</v>
      </c>
      <c r="K22" s="154" t="s">
        <v>83</v>
      </c>
      <c r="L22" s="154" t="s">
        <v>83</v>
      </c>
      <c r="N22" s="22"/>
      <c r="O22" s="22"/>
    </row>
    <row r="23" spans="2:15" ht="22.5" customHeight="1" x14ac:dyDescent="0.15">
      <c r="B23" s="318" t="s">
        <v>90</v>
      </c>
      <c r="C23" s="308">
        <v>0.61458333333333337</v>
      </c>
      <c r="D23" s="239"/>
      <c r="E23" s="25" t="s">
        <v>91</v>
      </c>
      <c r="F23" s="368" t="s">
        <v>92</v>
      </c>
      <c r="G23" s="369"/>
      <c r="H23" s="369"/>
      <c r="I23" s="32" t="s">
        <v>93</v>
      </c>
      <c r="J23" s="131" t="str">
        <f>J22</f>
        <v>ウの２位</v>
      </c>
      <c r="K23" s="154" t="s">
        <v>83</v>
      </c>
      <c r="L23" s="154" t="s">
        <v>83</v>
      </c>
      <c r="N23" s="22"/>
      <c r="O23" s="22"/>
    </row>
    <row r="24" spans="2:15" ht="22.5" customHeight="1" x14ac:dyDescent="0.15">
      <c r="B24" s="122" t="s">
        <v>94</v>
      </c>
      <c r="C24" s="123">
        <v>0.63194444444444442</v>
      </c>
      <c r="D24" s="16"/>
      <c r="E24" s="25" t="s">
        <v>95</v>
      </c>
      <c r="F24" s="368" t="s">
        <v>96</v>
      </c>
      <c r="G24" s="369"/>
      <c r="H24" s="369"/>
      <c r="I24" s="32" t="s">
        <v>97</v>
      </c>
      <c r="J24" s="131" t="str">
        <f>J23</f>
        <v>ウの２位</v>
      </c>
      <c r="K24" s="154" t="s">
        <v>83</v>
      </c>
      <c r="L24" s="154" t="s">
        <v>83</v>
      </c>
      <c r="N24" s="22"/>
      <c r="O24" s="22"/>
    </row>
    <row r="25" spans="2:15" ht="22.5" customHeight="1" x14ac:dyDescent="0.15">
      <c r="B25" s="323" t="s">
        <v>94</v>
      </c>
      <c r="C25" s="322">
        <v>0.64930555555555558</v>
      </c>
      <c r="D25" s="321"/>
      <c r="E25" s="320" t="s">
        <v>95</v>
      </c>
      <c r="F25" s="370" t="s">
        <v>98</v>
      </c>
      <c r="G25" s="371"/>
      <c r="H25" s="371"/>
      <c r="I25" s="319" t="s">
        <v>97</v>
      </c>
      <c r="J25" s="130" t="s">
        <v>83</v>
      </c>
      <c r="K25" s="73" t="s">
        <v>83</v>
      </c>
      <c r="L25" s="73" t="s">
        <v>83</v>
      </c>
      <c r="N25" s="22"/>
      <c r="O25" s="22"/>
    </row>
    <row r="26" spans="2:15" ht="22.5" customHeight="1" x14ac:dyDescent="0.15">
      <c r="B26" s="328"/>
      <c r="C26" s="327">
        <v>0.66666666666666663</v>
      </c>
      <c r="D26" s="327"/>
      <c r="E26" s="326"/>
      <c r="F26" s="372" t="s">
        <v>99</v>
      </c>
      <c r="G26" s="373"/>
      <c r="H26" s="373"/>
      <c r="I26" s="325"/>
      <c r="J26" s="324"/>
      <c r="K26" s="324"/>
      <c r="L26" s="324"/>
    </row>
    <row r="27" spans="2:15" ht="22.5" customHeight="1" x14ac:dyDescent="0.15">
      <c r="B27" s="26"/>
      <c r="C27" s="27"/>
      <c r="D27" s="27"/>
      <c r="E27" s="28"/>
      <c r="F27" s="29"/>
      <c r="G27" s="150"/>
      <c r="H27" s="150"/>
      <c r="I27" s="58"/>
      <c r="J27" s="151"/>
      <c r="K27" s="152"/>
      <c r="L27" s="152"/>
      <c r="N27" s="22"/>
      <c r="O27" s="22"/>
    </row>
    <row r="28" spans="2:15" ht="22.5" customHeight="1" x14ac:dyDescent="0.15">
      <c r="B28" s="70"/>
      <c r="C28" s="71"/>
      <c r="D28" s="71"/>
      <c r="E28" s="71"/>
      <c r="F28" s="70"/>
      <c r="G28" s="70"/>
      <c r="H28" s="70"/>
      <c r="I28" s="71"/>
      <c r="J28" s="70"/>
      <c r="K28" s="70"/>
      <c r="L28" s="70"/>
    </row>
    <row r="29" spans="2:15" ht="23.25" customHeight="1" x14ac:dyDescent="0.15">
      <c r="B29" s="352" t="s">
        <v>71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6"/>
    </row>
    <row r="30" spans="2:15" ht="23.25" customHeight="1" x14ac:dyDescent="0.15">
      <c r="B30" s="11"/>
      <c r="C30" s="11" t="s">
        <v>48</v>
      </c>
      <c r="D30" s="12" t="s">
        <v>5</v>
      </c>
      <c r="E30" s="12" t="s">
        <v>49</v>
      </c>
      <c r="F30" s="344" t="s">
        <v>50</v>
      </c>
      <c r="G30" s="344"/>
      <c r="H30" s="345"/>
      <c r="I30" s="12" t="s">
        <v>49</v>
      </c>
      <c r="J30" s="13" t="s">
        <v>51</v>
      </c>
      <c r="K30" s="346" t="s">
        <v>52</v>
      </c>
      <c r="L30" s="347"/>
    </row>
    <row r="31" spans="2:15" ht="23.25" customHeight="1" x14ac:dyDescent="0.15">
      <c r="B31" s="79" t="s">
        <v>53</v>
      </c>
      <c r="C31" s="80">
        <v>0.39583333333333298</v>
      </c>
      <c r="D31" s="84" t="s">
        <v>22</v>
      </c>
      <c r="E31" s="87" t="str">
        <f>組合せ案!E30</f>
        <v>Ｃ１位</v>
      </c>
      <c r="F31" s="88"/>
      <c r="G31" s="85" t="s">
        <v>55</v>
      </c>
      <c r="H31" s="88"/>
      <c r="I31" s="87" t="str">
        <f>組合せ案!F30</f>
        <v>Ｇ２位</v>
      </c>
      <c r="J31" s="82" t="str">
        <f>E31</f>
        <v>Ｃ１位</v>
      </c>
      <c r="K31" s="110" t="str">
        <f t="shared" ref="K31:K41" si="2">E32</f>
        <v>Ｄ１位</v>
      </c>
      <c r="L31" s="110" t="str">
        <f t="shared" ref="L31:L41" si="3">I32</f>
        <v>Ｈ２位</v>
      </c>
      <c r="N31" s="22"/>
      <c r="O31" s="22"/>
    </row>
    <row r="32" spans="2:15" ht="23.25" customHeight="1" x14ac:dyDescent="0.15">
      <c r="B32" s="15" t="s">
        <v>56</v>
      </c>
      <c r="C32" s="16">
        <v>0.40972222222222199</v>
      </c>
      <c r="D32" s="16" t="s">
        <v>27</v>
      </c>
      <c r="E32" s="25" t="str">
        <f>組合せ案!E31</f>
        <v>Ｄ１位</v>
      </c>
      <c r="F32" s="66"/>
      <c r="G32" s="17" t="s">
        <v>55</v>
      </c>
      <c r="H32" s="30"/>
      <c r="I32" s="32" t="str">
        <f>組合せ案!F31</f>
        <v>Ｈ２位</v>
      </c>
      <c r="J32" s="38" t="str">
        <f>J31</f>
        <v>Ｃ１位</v>
      </c>
      <c r="K32" s="14" t="str">
        <f t="shared" si="2"/>
        <v>Ｆ１位</v>
      </c>
      <c r="L32" s="14" t="str">
        <f t="shared" si="3"/>
        <v>Ｂ２位</v>
      </c>
      <c r="N32" s="22"/>
      <c r="O32" s="22"/>
    </row>
    <row r="33" spans="2:15" ht="23.25" customHeight="1" x14ac:dyDescent="0.15">
      <c r="B33" s="83" t="s">
        <v>57</v>
      </c>
      <c r="C33" s="84">
        <v>0.42361111111111099</v>
      </c>
      <c r="D33" s="84" t="s">
        <v>22</v>
      </c>
      <c r="E33" s="111" t="str">
        <f>組合せ案!G30</f>
        <v>Ｆ１位</v>
      </c>
      <c r="F33" s="112"/>
      <c r="G33" s="85" t="s">
        <v>55</v>
      </c>
      <c r="H33" s="113"/>
      <c r="I33" s="111" t="str">
        <f>組合せ案!H30</f>
        <v>Ｂ２位</v>
      </c>
      <c r="J33" s="81" t="str">
        <f>J32</f>
        <v>Ｃ１位</v>
      </c>
      <c r="K33" s="86" t="str">
        <f t="shared" si="2"/>
        <v>Ｅ１位</v>
      </c>
      <c r="L33" s="86" t="str">
        <f t="shared" si="3"/>
        <v>Ａ２位</v>
      </c>
      <c r="N33" s="22"/>
      <c r="O33" s="22"/>
    </row>
    <row r="34" spans="2:15" ht="23.25" customHeight="1" x14ac:dyDescent="0.15">
      <c r="B34" s="15" t="s">
        <v>59</v>
      </c>
      <c r="C34" s="16">
        <v>0.4375</v>
      </c>
      <c r="D34" s="16" t="s">
        <v>27</v>
      </c>
      <c r="E34" s="25" t="str">
        <f>組合せ案!G31</f>
        <v>Ｅ１位</v>
      </c>
      <c r="F34" s="63"/>
      <c r="G34" s="17" t="s">
        <v>55</v>
      </c>
      <c r="H34" s="63"/>
      <c r="I34" s="25" t="str">
        <f>組合せ案!H31</f>
        <v>Ａ２位</v>
      </c>
      <c r="J34" s="38" t="str">
        <f>J33</f>
        <v>Ｃ１位</v>
      </c>
      <c r="K34" s="14" t="str">
        <f t="shared" si="2"/>
        <v>Ｃ１位</v>
      </c>
      <c r="L34" s="14" t="str">
        <f t="shared" si="3"/>
        <v>Ｆ１位</v>
      </c>
      <c r="N34" s="22"/>
      <c r="O34" s="22"/>
    </row>
    <row r="35" spans="2:15" ht="23.25" customHeight="1" x14ac:dyDescent="0.15">
      <c r="B35" s="114" t="s">
        <v>60</v>
      </c>
      <c r="C35" s="115">
        <v>0.45138888888888901</v>
      </c>
      <c r="D35" s="115" t="s">
        <v>22</v>
      </c>
      <c r="E35" s="116" t="str">
        <f>E31</f>
        <v>Ｃ１位</v>
      </c>
      <c r="F35" s="117"/>
      <c r="G35" s="118" t="s">
        <v>55</v>
      </c>
      <c r="H35" s="119"/>
      <c r="I35" s="116" t="str">
        <f>E33</f>
        <v>Ｆ１位</v>
      </c>
      <c r="J35" s="120" t="str">
        <f>J34</f>
        <v>Ｃ１位</v>
      </c>
      <c r="K35" s="121" t="str">
        <f t="shared" si="2"/>
        <v>Ｄ１位</v>
      </c>
      <c r="L35" s="121" t="str">
        <f t="shared" si="3"/>
        <v>Ｅ１位</v>
      </c>
      <c r="N35" s="22"/>
      <c r="O35" s="22"/>
    </row>
    <row r="36" spans="2:15" ht="23.25" customHeight="1" x14ac:dyDescent="0.15">
      <c r="B36" s="18" t="s">
        <v>61</v>
      </c>
      <c r="C36" s="19">
        <v>0.46527777777777801</v>
      </c>
      <c r="D36" s="19" t="s">
        <v>27</v>
      </c>
      <c r="E36" s="34" t="str">
        <f>E32</f>
        <v>Ｄ１位</v>
      </c>
      <c r="F36" s="67"/>
      <c r="G36" s="59" t="s">
        <v>55</v>
      </c>
      <c r="H36" s="68"/>
      <c r="I36" s="69" t="str">
        <f>E34</f>
        <v>Ｅ１位</v>
      </c>
      <c r="J36" s="20" t="str">
        <f>J35</f>
        <v>Ｃ１位</v>
      </c>
      <c r="K36" s="20" t="str">
        <f t="shared" si="2"/>
        <v>Ｇ２位</v>
      </c>
      <c r="L36" s="20" t="str">
        <f t="shared" si="3"/>
        <v>Ｂ２位</v>
      </c>
      <c r="N36" s="22"/>
      <c r="O36" s="22"/>
    </row>
    <row r="37" spans="2:15" ht="23.25" customHeight="1" x14ac:dyDescent="0.15">
      <c r="B37" s="89" t="s">
        <v>62</v>
      </c>
      <c r="C37" s="90">
        <v>0.47916666666666702</v>
      </c>
      <c r="D37" s="90" t="s">
        <v>22</v>
      </c>
      <c r="E37" s="91" t="str">
        <f>I31</f>
        <v>Ｇ２位</v>
      </c>
      <c r="F37" s="99"/>
      <c r="G37" s="92" t="s">
        <v>55</v>
      </c>
      <c r="H37" s="99"/>
      <c r="I37" s="91" t="str">
        <f>I33</f>
        <v>Ｂ２位</v>
      </c>
      <c r="J37" s="81" t="str">
        <f>I36</f>
        <v>Ｅ１位</v>
      </c>
      <c r="K37" s="81" t="str">
        <f t="shared" si="2"/>
        <v>Ｈ２位</v>
      </c>
      <c r="L37" s="81" t="str">
        <f t="shared" si="3"/>
        <v>Ａ２位</v>
      </c>
      <c r="N37" s="22"/>
      <c r="O37" s="22"/>
    </row>
    <row r="38" spans="2:15" ht="23.25" customHeight="1" x14ac:dyDescent="0.15">
      <c r="B38" s="15" t="s">
        <v>63</v>
      </c>
      <c r="C38" s="16">
        <v>0.49305555555555602</v>
      </c>
      <c r="D38" s="16" t="s">
        <v>27</v>
      </c>
      <c r="E38" s="32" t="str">
        <f>I32</f>
        <v>Ｈ２位</v>
      </c>
      <c r="F38" s="64"/>
      <c r="G38" s="17" t="s">
        <v>55</v>
      </c>
      <c r="H38" s="65"/>
      <c r="I38" s="25" t="str">
        <f>I34</f>
        <v>Ａ２位</v>
      </c>
      <c r="J38" s="38" t="str">
        <f>J37</f>
        <v>Ｅ１位</v>
      </c>
      <c r="K38" s="14" t="str">
        <f t="shared" si="2"/>
        <v>Ｃ１位</v>
      </c>
      <c r="L38" s="14" t="str">
        <f t="shared" si="3"/>
        <v>Ｂ２位</v>
      </c>
      <c r="N38" s="22"/>
      <c r="O38" s="22"/>
    </row>
    <row r="39" spans="2:15" ht="23.25" customHeight="1" x14ac:dyDescent="0.15">
      <c r="B39" s="83" t="s">
        <v>64</v>
      </c>
      <c r="C39" s="84">
        <v>0.50694444444444398</v>
      </c>
      <c r="D39" s="84" t="s">
        <v>22</v>
      </c>
      <c r="E39" s="87" t="str">
        <f>E31</f>
        <v>Ｃ１位</v>
      </c>
      <c r="F39" s="88"/>
      <c r="G39" s="85" t="s">
        <v>55</v>
      </c>
      <c r="H39" s="88"/>
      <c r="I39" s="87" t="str">
        <f>I33</f>
        <v>Ｂ２位</v>
      </c>
      <c r="J39" s="81" t="str">
        <f>J38</f>
        <v>Ｅ１位</v>
      </c>
      <c r="K39" s="86" t="str">
        <f t="shared" si="2"/>
        <v>Ｄ１位</v>
      </c>
      <c r="L39" s="86" t="str">
        <f t="shared" si="3"/>
        <v>Ａ２位</v>
      </c>
      <c r="N39" s="22"/>
      <c r="O39" s="22"/>
    </row>
    <row r="40" spans="2:15" ht="22.5" customHeight="1" x14ac:dyDescent="0.15">
      <c r="B40" s="15" t="s">
        <v>65</v>
      </c>
      <c r="C40" s="16">
        <v>0.52083333333333304</v>
      </c>
      <c r="D40" s="16" t="s">
        <v>27</v>
      </c>
      <c r="E40" s="25" t="str">
        <f>E32</f>
        <v>Ｄ１位</v>
      </c>
      <c r="F40" s="64"/>
      <c r="G40" s="17" t="s">
        <v>55</v>
      </c>
      <c r="H40" s="65"/>
      <c r="I40" s="32" t="str">
        <f>I38</f>
        <v>Ａ２位</v>
      </c>
      <c r="J40" s="14" t="str">
        <f>J39</f>
        <v>Ｅ１位</v>
      </c>
      <c r="K40" s="14" t="str">
        <f t="shared" si="2"/>
        <v>Ｇ２位</v>
      </c>
      <c r="L40" s="14" t="str">
        <f t="shared" si="3"/>
        <v>Ｆ１位</v>
      </c>
      <c r="N40" s="22"/>
      <c r="O40" s="22"/>
    </row>
    <row r="41" spans="2:15" ht="22.5" customHeight="1" x14ac:dyDescent="0.15">
      <c r="B41" s="89" t="s">
        <v>66</v>
      </c>
      <c r="C41" s="90">
        <v>0.53472222222222199</v>
      </c>
      <c r="D41" s="90" t="s">
        <v>22</v>
      </c>
      <c r="E41" s="91" t="str">
        <f>I31</f>
        <v>Ｇ２位</v>
      </c>
      <c r="F41" s="99"/>
      <c r="G41" s="92" t="s">
        <v>55</v>
      </c>
      <c r="H41" s="99"/>
      <c r="I41" s="91" t="str">
        <f>E33</f>
        <v>Ｆ１位</v>
      </c>
      <c r="J41" s="81" t="str">
        <f>J40</f>
        <v>Ｅ１位</v>
      </c>
      <c r="K41" s="81" t="str">
        <f t="shared" si="2"/>
        <v>Ｈ２位</v>
      </c>
      <c r="L41" s="81" t="str">
        <f t="shared" si="3"/>
        <v>Ｅ１位</v>
      </c>
    </row>
    <row r="42" spans="2:15" ht="22.5" customHeight="1" x14ac:dyDescent="0.15">
      <c r="B42" s="18" t="s">
        <v>67</v>
      </c>
      <c r="C42" s="19">
        <v>0.54861111111111105</v>
      </c>
      <c r="D42" s="19" t="s">
        <v>27</v>
      </c>
      <c r="E42" s="34" t="str">
        <f>I32</f>
        <v>Ｈ２位</v>
      </c>
      <c r="F42" s="67"/>
      <c r="G42" s="59" t="s">
        <v>55</v>
      </c>
      <c r="H42" s="68"/>
      <c r="I42" s="69" t="str">
        <f>E34</f>
        <v>Ｅ１位</v>
      </c>
      <c r="J42" s="20" t="str">
        <f>J41</f>
        <v>Ｅ１位</v>
      </c>
      <c r="K42" s="20" t="str">
        <f>E31</f>
        <v>Ｃ１位</v>
      </c>
      <c r="L42" s="20" t="str">
        <f>I31</f>
        <v>Ｇ２位</v>
      </c>
    </row>
    <row r="43" spans="2:15" ht="22.5" customHeight="1" x14ac:dyDescent="0.15">
      <c r="B43" s="126" t="s">
        <v>68</v>
      </c>
      <c r="C43" s="127">
        <v>0.5625</v>
      </c>
      <c r="D43" s="128"/>
      <c r="E43" s="36" t="s">
        <v>100</v>
      </c>
      <c r="F43" s="366" t="s">
        <v>81</v>
      </c>
      <c r="G43" s="367"/>
      <c r="H43" s="367"/>
      <c r="I43" s="129" t="s">
        <v>101</v>
      </c>
      <c r="J43" s="129" t="str">
        <f>E43</f>
        <v>エの２位</v>
      </c>
      <c r="K43" s="153" t="s">
        <v>83</v>
      </c>
      <c r="L43" s="153" t="s">
        <v>83</v>
      </c>
    </row>
    <row r="44" spans="2:15" ht="22.5" customHeight="1" x14ac:dyDescent="0.15">
      <c r="B44" s="122" t="s">
        <v>69</v>
      </c>
      <c r="C44" s="123">
        <v>0.57986111111111105</v>
      </c>
      <c r="D44" s="16"/>
      <c r="E44" s="25" t="s">
        <v>102</v>
      </c>
      <c r="F44" s="368" t="s">
        <v>85</v>
      </c>
      <c r="G44" s="369"/>
      <c r="H44" s="369"/>
      <c r="I44" s="32" t="s">
        <v>103</v>
      </c>
      <c r="J44" s="131" t="str">
        <f>J43</f>
        <v>エの２位</v>
      </c>
      <c r="K44" s="154" t="s">
        <v>83</v>
      </c>
      <c r="L44" s="154" t="s">
        <v>83</v>
      </c>
    </row>
    <row r="45" spans="2:15" ht="22.5" customHeight="1" x14ac:dyDescent="0.15">
      <c r="B45" s="122" t="s">
        <v>70</v>
      </c>
      <c r="C45" s="123">
        <v>0.59722222222222199</v>
      </c>
      <c r="D45" s="16"/>
      <c r="E45" s="25" t="s">
        <v>104</v>
      </c>
      <c r="F45" s="368" t="s">
        <v>88</v>
      </c>
      <c r="G45" s="369"/>
      <c r="H45" s="369"/>
      <c r="I45" s="32" t="s">
        <v>105</v>
      </c>
      <c r="J45" s="131" t="str">
        <f>J44</f>
        <v>エの２位</v>
      </c>
      <c r="K45" s="154" t="s">
        <v>83</v>
      </c>
      <c r="L45" s="154" t="s">
        <v>83</v>
      </c>
    </row>
    <row r="46" spans="2:15" ht="22.5" customHeight="1" x14ac:dyDescent="0.15">
      <c r="B46" s="318" t="s">
        <v>90</v>
      </c>
      <c r="C46" s="123">
        <v>0.61458333333333304</v>
      </c>
      <c r="D46" s="16"/>
      <c r="E46" s="131" t="s">
        <v>93</v>
      </c>
      <c r="F46" s="361" t="s">
        <v>92</v>
      </c>
      <c r="G46" s="362"/>
      <c r="H46" s="363"/>
      <c r="I46" s="131" t="s">
        <v>106</v>
      </c>
      <c r="J46" s="131" t="str">
        <f>J45</f>
        <v>エの２位</v>
      </c>
      <c r="K46" s="154" t="s">
        <v>83</v>
      </c>
      <c r="L46" s="154" t="s">
        <v>83</v>
      </c>
    </row>
    <row r="47" spans="2:15" ht="22.5" customHeight="1" x14ac:dyDescent="0.15">
      <c r="B47" s="124" t="s">
        <v>94</v>
      </c>
      <c r="C47" s="125">
        <v>0.63194444444444398</v>
      </c>
      <c r="D47" s="19"/>
      <c r="E47" s="34" t="s">
        <v>95</v>
      </c>
      <c r="F47" s="364" t="s">
        <v>107</v>
      </c>
      <c r="G47" s="365"/>
      <c r="H47" s="365"/>
      <c r="I47" s="69" t="s">
        <v>97</v>
      </c>
      <c r="J47" s="130" t="str">
        <f>J46</f>
        <v>エの２位</v>
      </c>
      <c r="K47" s="73" t="s">
        <v>83</v>
      </c>
      <c r="L47" s="73" t="s">
        <v>83</v>
      </c>
    </row>
    <row r="49" spans="2:12" ht="22.5" customHeight="1" x14ac:dyDescent="0.15">
      <c r="B49" s="23" t="s">
        <v>78</v>
      </c>
      <c r="C49" s="23"/>
      <c r="D49" s="23"/>
      <c r="E49" s="4"/>
      <c r="F49" s="6"/>
      <c r="I49" s="4"/>
      <c r="J49" s="24"/>
      <c r="K49" s="24"/>
      <c r="L49" s="24"/>
    </row>
    <row r="50" spans="2:12" ht="23.25" customHeight="1" x14ac:dyDescent="0.15">
      <c r="B50" s="5" t="s">
        <v>73</v>
      </c>
      <c r="C50" s="23" t="s">
        <v>108</v>
      </c>
      <c r="D50" s="23"/>
      <c r="E50" s="24"/>
      <c r="F50" s="23"/>
      <c r="G50" s="23"/>
      <c r="H50" s="23"/>
      <c r="I50" s="24"/>
      <c r="J50" s="24"/>
      <c r="K50" s="24"/>
      <c r="L50" s="24"/>
    </row>
    <row r="51" spans="2:12" ht="23.25" customHeight="1" x14ac:dyDescent="0.15">
      <c r="B51" s="5" t="s">
        <v>73</v>
      </c>
      <c r="C51" s="23" t="s">
        <v>109</v>
      </c>
      <c r="D51" s="23"/>
      <c r="E51" s="24"/>
      <c r="F51" s="23"/>
      <c r="G51" s="23"/>
      <c r="H51" s="23"/>
      <c r="I51" s="24"/>
      <c r="J51" s="24"/>
      <c r="K51" s="24"/>
      <c r="L51" s="24"/>
    </row>
    <row r="52" spans="2:12" ht="23.25" customHeight="1" x14ac:dyDescent="0.15">
      <c r="B52" s="5" t="s">
        <v>73</v>
      </c>
      <c r="C52" s="23" t="s">
        <v>75</v>
      </c>
      <c r="D52" s="23"/>
      <c r="E52" s="24"/>
      <c r="F52" s="23"/>
      <c r="G52" s="23"/>
      <c r="H52" s="23"/>
      <c r="I52" s="24"/>
      <c r="J52" s="24"/>
      <c r="K52" s="24"/>
      <c r="L52" s="24"/>
    </row>
    <row r="53" spans="2:12" ht="15" customHeight="1" x14ac:dyDescent="0.15">
      <c r="E53" s="24"/>
      <c r="F53" s="23"/>
      <c r="G53" s="23"/>
      <c r="H53" s="23"/>
      <c r="I53" s="24"/>
    </row>
    <row r="54" spans="2:12" ht="15" customHeight="1" x14ac:dyDescent="0.15"/>
    <row r="55" spans="2:12" ht="15" customHeight="1" x14ac:dyDescent="0.15"/>
    <row r="56" spans="2:12" ht="15" customHeight="1" x14ac:dyDescent="0.15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0">
    <mergeCell ref="F26:H26"/>
    <mergeCell ref="B2:L2"/>
    <mergeCell ref="B4:L4"/>
    <mergeCell ref="B6:L6"/>
    <mergeCell ref="F7:H7"/>
    <mergeCell ref="K7:L7"/>
    <mergeCell ref="F20:H20"/>
    <mergeCell ref="F21:H21"/>
    <mergeCell ref="F22:H22"/>
    <mergeCell ref="F23:H23"/>
    <mergeCell ref="F24:H24"/>
    <mergeCell ref="F25:H25"/>
    <mergeCell ref="F46:H46"/>
    <mergeCell ref="F47:H47"/>
    <mergeCell ref="B29:L29"/>
    <mergeCell ref="F30:H30"/>
    <mergeCell ref="K30:L30"/>
    <mergeCell ref="F43:H43"/>
    <mergeCell ref="F44:H44"/>
    <mergeCell ref="F45:H45"/>
  </mergeCells>
  <phoneticPr fontId="2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sheetProtection formatCells="0" formatColumns="0" formatRows="0" insertColumns="0" insertRows="0" insertHyperlinks="0" deleteColumns="0" deleteRows="0" selectLockedCells="1" sort="0" autoFilter="0" pivotTables="0" selectUnlockedCells="1"/>
  <phoneticPr fontId="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組合せ案</vt:lpstr>
      <vt:lpstr>Ｕ-12（予選Ｌ１）</vt:lpstr>
      <vt:lpstr>Ｕ-12（予選Ｌ２）</vt:lpstr>
      <vt:lpstr>Ｕ-12（決勝Ｌ・Ｔ）</vt:lpstr>
      <vt:lpstr>Sheet3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Atsuhiko2012</cp:lastModifiedBy>
  <dcterms:created xsi:type="dcterms:W3CDTF">2018-03-04T16:03:42Z</dcterms:created>
  <dcterms:modified xsi:type="dcterms:W3CDTF">2018-03-04T16:03:42Z</dcterms:modified>
</cp:coreProperties>
</file>